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80" windowHeight="6750" tabRatio="768" activeTab="0"/>
  </bookViews>
  <sheets>
    <sheet name="参考計算書Ａ（有資格者の割合）" sheetId="1" r:id="rId1"/>
    <sheet name="参考計算書Ｂ（常勤職員の割合）" sheetId="2" r:id="rId2"/>
    <sheet name="参考計算書Ｃ（勤続年数）" sheetId="3" r:id="rId3"/>
  </sheets>
  <definedNames>
    <definedName name="_xlfn.AVERAGEIF" hidden="1">#NAME?</definedName>
    <definedName name="_xlnm.Print_Area" localSheetId="0">'参考計算書Ａ（有資格者の割合）'!$A$1:$P$55</definedName>
    <definedName name="_xlnm.Print_Area" localSheetId="1">'参考計算書Ｂ（常勤職員の割合）'!$A$1:$P$49</definedName>
    <definedName name="_xlnm.Print_Area" localSheetId="2">'参考計算書Ｃ（勤続年数）'!$A$1:$P$49</definedName>
  </definedNames>
  <calcPr fullCalcOnLoad="1"/>
</workbook>
</file>

<file path=xl/sharedStrings.xml><?xml version="1.0" encoding="utf-8"?>
<sst xmlns="http://schemas.openxmlformats.org/spreadsheetml/2006/main" count="793" uniqueCount="148">
  <si>
    <r>
      <t>介護・看護職員</t>
    </r>
    <r>
      <rPr>
        <sz val="9"/>
        <rFont val="ＭＳ 明朝"/>
        <family val="1"/>
      </rPr>
      <t>の総勤務時間数</t>
    </r>
  </si>
  <si>
    <t>⇒</t>
  </si>
  <si>
    <t>（ァ）</t>
  </si>
  <si>
    <t>介護看護職員</t>
  </si>
  <si>
    <t>常勤職員</t>
  </si>
  <si>
    <r>
      <t>常勤職員</t>
    </r>
    <r>
      <rPr>
        <sz val="8"/>
        <rFont val="ＭＳ 明朝"/>
        <family val="1"/>
      </rPr>
      <t>の総勤務時間数</t>
    </r>
  </si>
  <si>
    <t>⇒</t>
  </si>
  <si>
    <t>（イ）</t>
  </si>
  <si>
    <t>（ア）</t>
  </si>
  <si>
    <t>人</t>
  </si>
  <si>
    <t>（イ）÷【Ａ】　＝</t>
  </si>
  <si>
    <t>（ア）÷【Ａ】　＝</t>
  </si>
  <si>
    <t>参考計算書（Ａ）有資格者の割合の計算用</t>
  </si>
  <si>
    <t>１　当該事業所で、常勤職員が１ヶ月（４週）に勤務する総時間数は何時間ですか？</t>
  </si>
  <si>
    <t>【A】</t>
  </si>
  <si>
    <t>時間</t>
  </si>
  <si>
    <t>２　実績数を元に、常勤換算により人数を計算してください。</t>
  </si>
  <si>
    <t>３　各月の常勤換算後の人数を転記してください。</t>
  </si>
  <si>
    <r>
      <t>介護職員</t>
    </r>
    <r>
      <rPr>
        <sz val="9"/>
        <rFont val="ＭＳ 明朝"/>
        <family val="1"/>
      </rPr>
      <t>の総勤務時間数</t>
    </r>
  </si>
  <si>
    <t>⇒</t>
  </si>
  <si>
    <t>（ァ）</t>
  </si>
  <si>
    <t>常勤換算人数</t>
  </si>
  <si>
    <t>（常勤換算人数の計算）</t>
  </si>
  <si>
    <t>(ァ)÷【Ａ】　＝</t>
  </si>
  <si>
    <t>1)</t>
  </si>
  <si>
    <t>介護職員</t>
  </si>
  <si>
    <t>有資格者</t>
  </si>
  <si>
    <r>
      <t>有資格者</t>
    </r>
    <r>
      <rPr>
        <sz val="9"/>
        <rFont val="ＭＳ 明朝"/>
        <family val="1"/>
      </rPr>
      <t>の総勤務時間数</t>
    </r>
  </si>
  <si>
    <t>⇒</t>
  </si>
  <si>
    <t>（イ）</t>
  </si>
  <si>
    <t>1)</t>
  </si>
  <si>
    <t>2)</t>
  </si>
  <si>
    <t>2)</t>
  </si>
  <si>
    <t>3)</t>
  </si>
  <si>
    <t>4)</t>
  </si>
  <si>
    <t>介護職員の総勤務時間数</t>
  </si>
  <si>
    <t>（ア）</t>
  </si>
  <si>
    <t>5)</t>
  </si>
  <si>
    <t>6)</t>
  </si>
  <si>
    <t>3)</t>
  </si>
  <si>
    <t>7)</t>
  </si>
  <si>
    <t>8)</t>
  </si>
  <si>
    <t>有資格者の総勤務時間数</t>
  </si>
  <si>
    <t>9)</t>
  </si>
  <si>
    <t>10)</t>
  </si>
  <si>
    <t>4)</t>
  </si>
  <si>
    <t>11)</t>
  </si>
  <si>
    <t>12)</t>
  </si>
  <si>
    <t>13)</t>
  </si>
  <si>
    <t>14)</t>
  </si>
  <si>
    <t>5)</t>
  </si>
  <si>
    <t>15)</t>
  </si>
  <si>
    <t>16)</t>
  </si>
  <si>
    <t>17)</t>
  </si>
  <si>
    <t>18)</t>
  </si>
  <si>
    <t>6)</t>
  </si>
  <si>
    <t>19)</t>
  </si>
  <si>
    <t>20)</t>
  </si>
  <si>
    <t>21)</t>
  </si>
  <si>
    <t>22)</t>
  </si>
  <si>
    <t>7)</t>
  </si>
  <si>
    <t>合計</t>
  </si>
  <si>
    <t>8)</t>
  </si>
  <si>
    <t>（【B】÷実績月数）</t>
  </si>
  <si>
    <t>（【C】÷実績月数）</t>
  </si>
  <si>
    <t>9)</t>
  </si>
  <si>
    <t>１月当たりの平均値</t>
  </si>
  <si>
    <t>10)</t>
  </si>
  <si>
    <t>【E】</t>
  </si>
  <si>
    <t>人</t>
  </si>
  <si>
    <t>11)</t>
  </si>
  <si>
    <t>×100%＝</t>
  </si>
  <si>
    <t>％【F】</t>
  </si>
  <si>
    <t>【D】</t>
  </si>
  <si>
    <t>12)</t>
  </si>
  <si>
    <t>★上記【F】の数値が、サービス種類ごとに定められる割合以上であれば、算定できます。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</si>
  <si>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</si>
  <si>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</si>
  <si>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</si>
  <si>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</si>
  <si>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</si>
  <si>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</si>
  <si>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</si>
  <si>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</si>
  <si>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</si>
  <si>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</si>
  <si>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直接提供職員の総勤務時間数</t>
  </si>
  <si>
    <t>直接提供職員</t>
  </si>
  <si>
    <t>勤続３年以上職員</t>
  </si>
  <si>
    <t>勤続３年以上職員の総勤務時間数</t>
  </si>
  <si>
    <t>（イ）</t>
  </si>
  <si>
    <t>●サービス種別ごとの基準（割合）</t>
  </si>
  <si>
    <t>定期巡回・随時対応型訪問介護看護</t>
  </si>
  <si>
    <t>夜間対応型訪問介護</t>
  </si>
  <si>
    <t>看護小規模多機能型居宅介護</t>
  </si>
  <si>
    <t>小規模多機能型居宅介護</t>
  </si>
  <si>
    <t xml:space="preserve">認知症対応型共同生活介護
</t>
  </si>
  <si>
    <t xml:space="preserve">地域密着型介護老人福祉施設
</t>
  </si>
  <si>
    <t>地域密着型特定施設入居者生活介護</t>
  </si>
  <si>
    <t>介護福祉士40％以上または介護福祉士、実務者研修修了者、介護職員基礎研修課程修了者の合計60％以上。</t>
  </si>
  <si>
    <t>(Ⅱ）</t>
  </si>
  <si>
    <t>介護福祉士50％以上。</t>
  </si>
  <si>
    <t>介護福祉士40％以上。</t>
  </si>
  <si>
    <t xml:space="preserve">介護福祉士割合50％以上。（看護師又は准看護師を除く）
</t>
  </si>
  <si>
    <t>介護福祉士割合40％以上。（看護師又は准看護師を除く）</t>
  </si>
  <si>
    <t>介護福祉士60％以上。</t>
  </si>
  <si>
    <t>介護福祉士50％以上。</t>
  </si>
  <si>
    <t>介護福祉士30％以上または介護福祉士、実務者研修修了者、介護職員基礎研修課程修了者の合計50％以上。</t>
  </si>
  <si>
    <t>４月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</si>
  <si>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</si>
  <si>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</si>
  <si>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</si>
  <si>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</si>
  <si>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</si>
  <si>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</si>
  <si>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</si>
  <si>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</si>
  <si>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</si>
  <si>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</si>
  <si>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</si>
  <si>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</si>
  <si>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</si>
  <si>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</si>
  <si>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１２月</t>
  </si>
  <si>
    <t>１月</t>
  </si>
  <si>
    <t>１月</t>
  </si>
  <si>
    <t>２月</t>
  </si>
  <si>
    <t>２月</t>
  </si>
  <si>
    <t>４月</t>
  </si>
  <si>
    <t>勤続年数3年以上が30％以上。</t>
  </si>
  <si>
    <t>(Ⅰイ）</t>
  </si>
  <si>
    <t>(Ⅰロ）</t>
  </si>
  <si>
    <t>(Ⅰイ）</t>
  </si>
  <si>
    <t>(Ⅰロ）</t>
  </si>
  <si>
    <t>(Ⅲ）</t>
  </si>
  <si>
    <t>介護従業者のうち常勤職員が60％以上。</t>
  </si>
  <si>
    <t>看護・介護従業者のうち常勤職員が75％以上。</t>
  </si>
  <si>
    <t>参考計算書（Ｂ）常勤職員の割合の計算用</t>
  </si>
  <si>
    <t>参考計算書（Ｃ）勤続３年以上職員の割合の計算用</t>
  </si>
  <si>
    <t>認知症対応型通所介護</t>
  </si>
  <si>
    <t>地域密着型通所介護</t>
  </si>
  <si>
    <t>地域密着型通所介護</t>
  </si>
  <si>
    <t>介護福祉士40％以上または介護福祉士、介護職員基礎研修課程修了者の合計60％以上。　　　　　　　　　　　　　　　　　　　　　　　　　　　　　　　　　　　　　　　　　　　　　　介護福祉士30％以上または介護福祉士、介護職員基礎研修課程修了者の合計50％以上。</t>
  </si>
  <si>
    <t>(Ⅰイ）
（Ⅱイ）(Ⅰロ）
（Ⅱロ）</t>
  </si>
  <si>
    <t xml:space="preserve">認知症対応型通所介護
</t>
  </si>
  <si>
    <r>
      <t>　「有資格者（介護福祉士、実務者研修修了者又は介護職員初任者研修課程修了者）の割合の算出」について、常勤換算方法により算出した前年度（３月を除く*）の平均を用いて計算します。
*【加算を算定する前年度の4月から2月まで】</t>
    </r>
    <r>
      <rPr>
        <sz val="9"/>
        <color indexed="10"/>
        <rFont val="ＭＳ Ｐ明朝"/>
        <family val="1"/>
      </rPr>
      <t xml:space="preserve">
</t>
    </r>
    <r>
      <rPr>
        <sz val="9"/>
        <color indexed="10"/>
        <rFont val="ＭＳ Ｐゴシック"/>
        <family val="3"/>
      </rPr>
      <t>※常勤換算人数の計算に当たっては、計算の都度、小数点第３位以下は切り捨てて計算してください。</t>
    </r>
  </si>
  <si>
    <r>
      <t>　「常勤職員の割合の算出」については、常勤換算方法により算出した</t>
    </r>
    <r>
      <rPr>
        <u val="single"/>
        <sz val="9"/>
        <rFont val="ＭＳ Ｐ明朝"/>
        <family val="1"/>
      </rPr>
      <t>前年度（３月を除く。*）</t>
    </r>
    <r>
      <rPr>
        <sz val="9"/>
        <rFont val="ＭＳ Ｐ明朝"/>
        <family val="1"/>
      </rPr>
      <t>の常勤換算により算出した、毎月の数値の平均をもって判断します</t>
    </r>
    <r>
      <rPr>
        <u val="single"/>
        <sz val="9"/>
        <rFont val="ＭＳ Ｐ明朝"/>
        <family val="1"/>
      </rPr>
      <t xml:space="preserve">。
</t>
    </r>
    <r>
      <rPr>
        <sz val="9"/>
        <rFont val="ＭＳ Ｐ明朝"/>
        <family val="1"/>
      </rPr>
      <t>*</t>
    </r>
    <r>
      <rPr>
        <sz val="9"/>
        <rFont val="ＭＳ Ｐゴシック"/>
        <family val="3"/>
      </rPr>
      <t>【加算を算定する前年度の</t>
    </r>
    <r>
      <rPr>
        <sz val="9"/>
        <rFont val="ＭＳ Ｐ明朝"/>
        <family val="1"/>
      </rPr>
      <t>4</t>
    </r>
    <r>
      <rPr>
        <sz val="9"/>
        <rFont val="ＭＳ Ｐゴシック"/>
        <family val="3"/>
      </rPr>
      <t>月から</t>
    </r>
    <r>
      <rPr>
        <sz val="9"/>
        <rFont val="ＭＳ Ｐ明朝"/>
        <family val="1"/>
      </rPr>
      <t>2</t>
    </r>
    <r>
      <rPr>
        <sz val="9"/>
        <rFont val="ＭＳ Ｐゴシック"/>
        <family val="3"/>
      </rPr>
      <t>月まで】</t>
    </r>
    <r>
      <rPr>
        <sz val="9"/>
        <rFont val="ＭＳ Ｐ明朝"/>
        <family val="1"/>
      </rPr>
      <t xml:space="preserve">
</t>
    </r>
    <r>
      <rPr>
        <sz val="9"/>
        <color indexed="10"/>
        <rFont val="ＭＳ Ｐゴシック"/>
        <family val="3"/>
      </rPr>
      <t>※常勤換算人数の計算に当たっては、計算の都度、小数点第３位以下は切り捨てて計算してください。</t>
    </r>
  </si>
  <si>
    <r>
      <t xml:space="preserve">　「勤続３年以上職員の割合の算出」については、常勤換算方法により算出した前年度（３月を除く。*）の常勤換算により算出した、毎月の数値の平均をもって判断します。　
*【加算を算定する前年度の4月から2月まで】
</t>
    </r>
    <r>
      <rPr>
        <sz val="9"/>
        <color indexed="10"/>
        <rFont val="ＭＳ Ｐゴシック"/>
        <family val="3"/>
      </rPr>
      <t>※常勤換算人数の計算に当たっては、計算の都度、小数点第３位以下は切り捨てて計算してください。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</si>
</sst>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¥&quot;#,##0;&quot;¥&quot;\!\-#,##0"/>
    <numFmt numFmtId="190" formatCode="&quot;¥&quot;#,##0;[Red]&quot;¥&quot;\!\-#,##0"/>
    <numFmt numFmtId="191" formatCode="&quot;¥&quot;#,##0.00;&quot;¥&quot;\!\-#,##0.00"/>
    <numFmt numFmtId="192" formatCode="&quot;¥&quot;#,##0.00;[Red]&quot;¥&quot;\!\-#,##0.00"/>
    <numFmt numFmtId="193" formatCode="_ &quot;¥&quot;* #,##0_ ;_ &quot;¥&quot;* \!\-#,##0_ ;_ &quot;¥&quot;* &quot;-&quot;_ ;_ @_ "/>
    <numFmt numFmtId="194" formatCode="_ * #,##0_ ;_ * \!\-#,##0_ ;_ * &quot;-&quot;_ ;_ @_ "/>
    <numFmt numFmtId="195" formatCode="_ &quot;¥&quot;* #,##0.00_ ;_ &quot;¥&quot;* \!\-#,##0.00_ ;_ &quot;¥&quot;* &quot;-&quot;??_ ;_ @_ "/>
    <numFmt numFmtId="196" formatCode="_ * #,##0.00_ ;_ * \!\-#,##0.00_ ;_ * &quot;-&quot;??_ ;_ @_ "/>
    <numFmt numFmtId="197" formatCode="\!\$#,##0_);\!\(\!\$#,##0\!\)"/>
    <numFmt numFmtId="198" formatCode="\!\$#,##0_);[Red]\!\(\!\$#,##0\!\)"/>
    <numFmt numFmtId="199" formatCode="\!\$#,##0.00_);\!\(\!\$#,##0.00\!\)"/>
    <numFmt numFmtId="200" formatCode="\!\$#,##0.00_);[Red]\!\(\!\$#,##0.00\!\)"/>
    <numFmt numFmtId="201" formatCode="&quot;¥&quot;#,##0;&quot;¥&quot;&quot;¥&quot;\!\-#,##0"/>
    <numFmt numFmtId="202" formatCode="&quot;¥&quot;#,##0;[Red]&quot;¥&quot;&quot;¥&quot;\!\-#,##0"/>
    <numFmt numFmtId="203" formatCode="&quot;¥&quot;#,##0.00;&quot;¥&quot;&quot;¥&quot;\!\-#,##0.00"/>
    <numFmt numFmtId="204" formatCode="&quot;¥&quot;#,##0.00;[Red]&quot;¥&quot;&quot;¥&quot;\!\-#,##0.00"/>
    <numFmt numFmtId="205" formatCode="_ &quot;¥&quot;* #,##0_ ;_ &quot;¥&quot;* &quot;¥&quot;\!\-#,##0_ ;_ &quot;¥&quot;* &quot;-&quot;_ ;_ @_ "/>
    <numFmt numFmtId="206" formatCode="_ * #,##0_ ;_ * &quot;¥&quot;\!\-#,##0_ ;_ * &quot;-&quot;_ ;_ @_ "/>
    <numFmt numFmtId="207" formatCode="_ &quot;¥&quot;* #,##0.00_ ;_ &quot;¥&quot;* &quot;¥&quot;\!\-#,##0.00_ ;_ &quot;¥&quot;* &quot;-&quot;??_ ;_ @_ "/>
    <numFmt numFmtId="208" formatCode="_ * #,##0.00_ ;_ * &quot;¥&quot;\!\-#,##0.00_ ;_ * &quot;-&quot;??_ ;_ @_ "/>
    <numFmt numFmtId="209" formatCode="&quot;¥&quot;\!\$#,##0_);&quot;¥&quot;\!\(&quot;¥&quot;\!\$#,##0&quot;¥&quot;\!\)"/>
    <numFmt numFmtId="210" formatCode="&quot;¥&quot;\!\$#,##0_);[Red]&quot;¥&quot;\!\(&quot;¥&quot;\!\$#,##0&quot;¥&quot;\!\)"/>
    <numFmt numFmtId="211" formatCode="&quot;¥&quot;\!\$#,##0.00_);&quot;¥&quot;\!\(&quot;¥&quot;\!\$#,##0.00&quot;¥&quot;\!\)"/>
    <numFmt numFmtId="212" formatCode="&quot;¥&quot;\!\$#,##0.00_);[Red]&quot;¥&quot;\!\(&quot;¥&quot;\!\$#,##0.00&quot;¥&quot;\!\)"/>
    <numFmt numFmtId="213" formatCode="&quot;$&quot;#,##0_);&quot;¥&quot;\!\(&quot;$&quot;#,##0&quot;¥&quot;\!\)"/>
    <numFmt numFmtId="214" formatCode="&quot;$&quot;#,##0_);[Red]&quot;¥&quot;\!\(&quot;$&quot;#,##0&quot;¥&quot;\!\)"/>
    <numFmt numFmtId="215" formatCode="&quot;$&quot;#,##0.00_);&quot;¥&quot;\!\(&quot;$&quot;#,##0.00&quot;¥&quot;\!\)"/>
    <numFmt numFmtId="216" formatCode="&quot;$&quot;#,##0.00_);[Red]&quot;¥&quot;\!\(&quot;$&quot;#,##0.00&quot;¥&quot;\!\)"/>
    <numFmt numFmtId="217" formatCode="_(&quot;$&quot;* #,##0_);_(&quot;$&quot;* &quot;¥&quot;\!\(#,##0&quot;¥&quot;\!\);_(&quot;$&quot;* &quot;-&quot;_);_(@_)"/>
    <numFmt numFmtId="218" formatCode="_(* #,##0_);_(* &quot;¥&quot;\!\(#,##0&quot;¥&quot;\!\);_(* &quot;-&quot;_);_(@_)"/>
    <numFmt numFmtId="219" formatCode="_(&quot;$&quot;* #,##0.00_);_(&quot;$&quot;* &quot;¥&quot;\!\(#,##0.00&quot;¥&quot;\!\);_(&quot;$&quot;* &quot;-&quot;??_);_(@_)"/>
    <numFmt numFmtId="220" formatCode="_(* #,##0.00_);_(* &quot;¥&quot;\!\(#,##0.00&quot;¥&quot;\!\);_(* &quot;-&quot;??_);_(@_)"/>
    <numFmt numFmtId="221" formatCode="[&lt;=99999999]####\-####;\(00\)\ ####\-####"/>
    <numFmt numFmtId="222" formatCode="#,##0.0;[Red]\-#,##0.0"/>
    <numFmt numFmtId="223" formatCode="#,##0.000;[Red]\-#,##0.000"/>
    <numFmt numFmtId="224" formatCode="0.000_ "/>
    <numFmt numFmtId="225" formatCode="#,##0.00_ "/>
    <numFmt numFmtId="226" formatCode="0.00_);[Red]\(0.00\)"/>
    <numFmt numFmtId="227" formatCode="0.00_ "/>
    <numFmt numFmtId="228" formatCode="#,##0_ "/>
    <numFmt numFmtId="229" formatCode="0.0_ "/>
    <numFmt numFmtId="230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創英角ｺﾞｼｯｸUB"/>
      <family val="3"/>
    </font>
    <font>
      <sz val="10"/>
      <name val="HG創英角ﾎﾟｯﾌﾟ体"/>
      <family val="3"/>
    </font>
    <font>
      <sz val="9"/>
      <color indexed="10"/>
      <name val="ＭＳ Ｐゴシック"/>
      <family val="3"/>
    </font>
    <font>
      <sz val="14"/>
      <name val="HG創英角ｺﾞｼｯｸUB"/>
      <family val="3"/>
    </font>
    <font>
      <sz val="9"/>
      <name val="HG創英角ｺﾞｼｯｸUB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HG創英角ﾎﾟｯﾌﾟ体"/>
      <family val="3"/>
    </font>
    <font>
      <sz val="8"/>
      <name val="ＭＳ Ｐ明朝"/>
      <family val="1"/>
    </font>
    <font>
      <u val="single"/>
      <sz val="9"/>
      <name val="ＭＳ Ｐ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9"/>
      <color indexed="10"/>
      <name val="ＭＳ Ｐ明朝"/>
      <family val="1"/>
    </font>
    <font>
      <sz val="10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/>
      <bottom/>
    </border>
    <border>
      <left>
        <color indexed="63"/>
      </left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8" fillId="21" borderId="0" xfId="0" applyFont="1" applyFill="1" applyAlignment="1">
      <alignment horizontal="left" vertical="center"/>
    </xf>
    <xf numFmtId="0" fontId="6" fillId="21" borderId="0" xfId="0" applyFont="1" applyFill="1" applyAlignment="1">
      <alignment vertical="center"/>
    </xf>
    <xf numFmtId="0" fontId="6" fillId="21" borderId="0" xfId="0" applyFont="1" applyFill="1" applyAlignment="1">
      <alignment horizontal="center" vertical="center"/>
    </xf>
    <xf numFmtId="0" fontId="5" fillId="21" borderId="0" xfId="0" applyFont="1" applyFill="1" applyAlignment="1">
      <alignment vertical="center" shrinkToFit="1"/>
    </xf>
    <xf numFmtId="225" fontId="6" fillId="21" borderId="0" xfId="0" applyNumberFormat="1" applyFont="1" applyFill="1" applyAlignment="1">
      <alignment vertical="center"/>
    </xf>
    <xf numFmtId="0" fontId="5" fillId="21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226" fontId="6" fillId="0" borderId="0" xfId="0" applyNumberFormat="1" applyFont="1" applyFill="1" applyAlignment="1">
      <alignment horizontal="center" vertical="center"/>
    </xf>
    <xf numFmtId="226" fontId="6" fillId="0" borderId="0" xfId="0" applyNumberFormat="1" applyFont="1" applyFill="1" applyAlignment="1">
      <alignment vertical="center"/>
    </xf>
    <xf numFmtId="227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228" fontId="30" fillId="4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Fill="1" applyAlignment="1">
      <alignment vertical="top"/>
    </xf>
    <xf numFmtId="226" fontId="6" fillId="0" borderId="0" xfId="0" applyNumberFormat="1" applyFont="1" applyFill="1" applyBorder="1" applyAlignment="1">
      <alignment horizontal="center" vertical="center"/>
    </xf>
    <xf numFmtId="226" fontId="6" fillId="0" borderId="0" xfId="0" applyNumberFormat="1" applyFont="1" applyFill="1" applyBorder="1" applyAlignment="1">
      <alignment vertical="center"/>
    </xf>
    <xf numFmtId="227" fontId="6" fillId="0" borderId="0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shrinkToFit="1"/>
    </xf>
    <xf numFmtId="228" fontId="6" fillId="24" borderId="13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27" fontId="3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5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center"/>
    </xf>
    <xf numFmtId="228" fontId="6" fillId="24" borderId="18" xfId="0" applyNumberFormat="1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35" fillId="5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 shrinkToFit="1"/>
    </xf>
    <xf numFmtId="0" fontId="5" fillId="5" borderId="22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35" fillId="5" borderId="23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vertical="center" wrapText="1"/>
    </xf>
    <xf numFmtId="227" fontId="6" fillId="0" borderId="0" xfId="0" applyNumberFormat="1" applyFont="1" applyAlignment="1">
      <alignment vertical="center"/>
    </xf>
    <xf numFmtId="226" fontId="6" fillId="0" borderId="0" xfId="0" applyNumberFormat="1" applyFont="1" applyBorder="1" applyAlignment="1">
      <alignment horizontal="right" vertical="center"/>
    </xf>
    <xf numFmtId="226" fontId="6" fillId="0" borderId="26" xfId="0" applyNumberFormat="1" applyFont="1" applyBorder="1" applyAlignment="1">
      <alignment vertical="center"/>
    </xf>
    <xf numFmtId="226" fontId="6" fillId="0" borderId="0" xfId="0" applyNumberFormat="1" applyFont="1" applyBorder="1" applyAlignment="1">
      <alignment vertical="center"/>
    </xf>
    <xf numFmtId="226" fontId="6" fillId="0" borderId="0" xfId="0" applyNumberFormat="1" applyFont="1" applyAlignment="1">
      <alignment vertical="center"/>
    </xf>
    <xf numFmtId="226" fontId="6" fillId="26" borderId="0" xfId="0" applyNumberFormat="1" applyFont="1" applyFill="1" applyBorder="1" applyAlignment="1">
      <alignment horizontal="center" vertical="center" wrapText="1"/>
    </xf>
    <xf numFmtId="226" fontId="6" fillId="0" borderId="0" xfId="0" applyNumberFormat="1" applyFont="1" applyBorder="1" applyAlignment="1">
      <alignment horizontal="center" vertical="center"/>
    </xf>
    <xf numFmtId="227" fontId="30" fillId="10" borderId="26" xfId="0" applyNumberFormat="1" applyFont="1" applyFill="1" applyBorder="1" applyAlignment="1">
      <alignment vertical="center"/>
    </xf>
    <xf numFmtId="227" fontId="6" fillId="10" borderId="0" xfId="0" applyNumberFormat="1" applyFont="1" applyFill="1" applyAlignment="1">
      <alignment vertical="center"/>
    </xf>
    <xf numFmtId="226" fontId="6" fillId="26" borderId="0" xfId="0" applyNumberFormat="1" applyFont="1" applyFill="1" applyBorder="1" applyAlignment="1">
      <alignment horizontal="right" vertical="center"/>
    </xf>
    <xf numFmtId="227" fontId="6" fillId="26" borderId="26" xfId="0" applyNumberFormat="1" applyFont="1" applyFill="1" applyBorder="1" applyAlignment="1">
      <alignment vertical="center"/>
    </xf>
    <xf numFmtId="227" fontId="6" fillId="26" borderId="0" xfId="0" applyNumberFormat="1" applyFont="1" applyFill="1" applyBorder="1" applyAlignment="1">
      <alignment vertical="center"/>
    </xf>
    <xf numFmtId="0" fontId="6" fillId="26" borderId="0" xfId="0" applyFont="1" applyFill="1" applyBorder="1" applyAlignment="1">
      <alignment vertical="center"/>
    </xf>
    <xf numFmtId="226" fontId="6" fillId="0" borderId="0" xfId="0" applyNumberFormat="1" applyFont="1" applyFill="1" applyBorder="1" applyAlignment="1">
      <alignment vertical="center" wrapText="1"/>
    </xf>
    <xf numFmtId="226" fontId="6" fillId="0" borderId="0" xfId="0" applyNumberFormat="1" applyFont="1" applyFill="1" applyBorder="1" applyAlignment="1">
      <alignment horizontal="left" vertical="center" wrapText="1"/>
    </xf>
    <xf numFmtId="227" fontId="26" fillId="0" borderId="0" xfId="0" applyNumberFormat="1" applyFont="1" applyFill="1" applyAlignment="1">
      <alignment vertical="center"/>
    </xf>
    <xf numFmtId="226" fontId="2" fillId="0" borderId="0" xfId="0" applyNumberFormat="1" applyFont="1" applyFill="1" applyBorder="1" applyAlignment="1">
      <alignment vertical="center"/>
    </xf>
    <xf numFmtId="227" fontId="2" fillId="0" borderId="0" xfId="0" applyNumberFormat="1" applyFont="1" applyFill="1" applyAlignment="1">
      <alignment horizontal="left" vertical="center"/>
    </xf>
    <xf numFmtId="226" fontId="6" fillId="0" borderId="0" xfId="0" applyNumberFormat="1" applyFont="1" applyFill="1" applyAlignment="1">
      <alignment horizontal="left" vertical="center"/>
    </xf>
    <xf numFmtId="0" fontId="5" fillId="0" borderId="27" xfId="0" applyFont="1" applyBorder="1" applyAlignment="1">
      <alignment horizontal="right" vertical="center" shrinkToFit="1"/>
    </xf>
    <xf numFmtId="0" fontId="3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225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225" fontId="6" fillId="0" borderId="0" xfId="0" applyNumberFormat="1" applyFont="1" applyAlignment="1">
      <alignment vertical="center"/>
    </xf>
    <xf numFmtId="0" fontId="28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shrinkToFit="1"/>
    </xf>
    <xf numFmtId="225" fontId="6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226" fontId="27" fillId="0" borderId="0" xfId="0" applyNumberFormat="1" applyFont="1" applyFill="1" applyBorder="1" applyAlignment="1">
      <alignment horizontal="left" vertical="center" wrapText="1"/>
    </xf>
    <xf numFmtId="227" fontId="26" fillId="0" borderId="0" xfId="0" applyNumberFormat="1" applyFont="1" applyAlignment="1">
      <alignment horizontal="left" vertical="center"/>
    </xf>
    <xf numFmtId="0" fontId="28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 shrinkToFit="1"/>
    </xf>
    <xf numFmtId="225" fontId="6" fillId="24" borderId="0" xfId="0" applyNumberFormat="1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 shrinkToFit="1"/>
    </xf>
    <xf numFmtId="0" fontId="38" fillId="0" borderId="16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/>
    </xf>
    <xf numFmtId="22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26" fontId="6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226" fontId="5" fillId="0" borderId="0" xfId="0" applyNumberFormat="1" applyFont="1" applyFill="1" applyBorder="1" applyAlignment="1">
      <alignment horizontal="left" vertical="top"/>
    </xf>
    <xf numFmtId="22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vertical="top"/>
    </xf>
    <xf numFmtId="0" fontId="6" fillId="0" borderId="29" xfId="0" applyFont="1" applyFill="1" applyBorder="1" applyAlignment="1">
      <alignment vertical="center"/>
    </xf>
    <xf numFmtId="227" fontId="6" fillId="0" borderId="28" xfId="0" applyNumberFormat="1" applyFont="1" applyFill="1" applyBorder="1" applyAlignment="1">
      <alignment vertical="center"/>
    </xf>
    <xf numFmtId="226" fontId="6" fillId="0" borderId="30" xfId="0" applyNumberFormat="1" applyFont="1" applyFill="1" applyBorder="1" applyAlignment="1">
      <alignment horizontal="center" vertical="center"/>
    </xf>
    <xf numFmtId="0" fontId="6" fillId="27" borderId="31" xfId="0" applyFont="1" applyFill="1" applyBorder="1" applyAlignment="1">
      <alignment vertical="center"/>
    </xf>
    <xf numFmtId="0" fontId="6" fillId="27" borderId="32" xfId="0" applyFont="1" applyFill="1" applyBorder="1" applyAlignment="1">
      <alignment vertical="center"/>
    </xf>
    <xf numFmtId="0" fontId="6" fillId="27" borderId="33" xfId="0" applyFont="1" applyFill="1" applyBorder="1" applyAlignment="1">
      <alignment vertical="center"/>
    </xf>
    <xf numFmtId="0" fontId="6" fillId="27" borderId="34" xfId="0" applyFont="1" applyFill="1" applyBorder="1" applyAlignment="1">
      <alignment vertical="center"/>
    </xf>
    <xf numFmtId="0" fontId="6" fillId="27" borderId="35" xfId="0" applyFont="1" applyFill="1" applyBorder="1" applyAlignment="1">
      <alignment vertical="center"/>
    </xf>
    <xf numFmtId="0" fontId="6" fillId="27" borderId="36" xfId="0" applyFont="1" applyFill="1" applyBorder="1" applyAlignment="1">
      <alignment vertical="center"/>
    </xf>
    <xf numFmtId="0" fontId="6" fillId="27" borderId="37" xfId="0" applyFont="1" applyFill="1" applyBorder="1" applyAlignment="1">
      <alignment vertical="center"/>
    </xf>
    <xf numFmtId="0" fontId="6" fillId="27" borderId="38" xfId="0" applyFont="1" applyFill="1" applyBorder="1" applyAlignment="1">
      <alignment vertical="center"/>
    </xf>
    <xf numFmtId="0" fontId="6" fillId="27" borderId="39" xfId="0" applyFont="1" applyFill="1" applyBorder="1" applyAlignment="1">
      <alignment vertical="center"/>
    </xf>
    <xf numFmtId="0" fontId="6" fillId="27" borderId="40" xfId="0" applyFont="1" applyFill="1" applyBorder="1" applyAlignment="1">
      <alignment vertical="center"/>
    </xf>
    <xf numFmtId="0" fontId="6" fillId="27" borderId="41" xfId="0" applyFont="1" applyFill="1" applyBorder="1" applyAlignment="1">
      <alignment vertical="center"/>
    </xf>
    <xf numFmtId="0" fontId="6" fillId="27" borderId="42" xfId="0" applyFont="1" applyFill="1" applyBorder="1" applyAlignment="1">
      <alignment vertical="center"/>
    </xf>
    <xf numFmtId="0" fontId="6" fillId="27" borderId="29" xfId="0" applyFont="1" applyFill="1" applyBorder="1" applyAlignment="1">
      <alignment vertical="center"/>
    </xf>
    <xf numFmtId="0" fontId="6" fillId="27" borderId="0" xfId="0" applyFont="1" applyFill="1" applyBorder="1" applyAlignment="1">
      <alignment vertical="center"/>
    </xf>
    <xf numFmtId="0" fontId="6" fillId="27" borderId="28" xfId="0" applyFont="1" applyFill="1" applyBorder="1" applyAlignment="1">
      <alignment vertical="center"/>
    </xf>
    <xf numFmtId="226" fontId="6" fillId="27" borderId="40" xfId="0" applyNumberFormat="1" applyFont="1" applyFill="1" applyBorder="1" applyAlignment="1">
      <alignment horizontal="left" vertical="center"/>
    </xf>
    <xf numFmtId="226" fontId="6" fillId="27" borderId="41" xfId="0" applyNumberFormat="1" applyFont="1" applyFill="1" applyBorder="1" applyAlignment="1">
      <alignment horizontal="left" vertical="center"/>
    </xf>
    <xf numFmtId="0" fontId="6" fillId="27" borderId="41" xfId="0" applyFont="1" applyFill="1" applyBorder="1" applyAlignment="1">
      <alignment horizontal="left" vertical="center"/>
    </xf>
    <xf numFmtId="226" fontId="6" fillId="27" borderId="41" xfId="0" applyNumberFormat="1" applyFont="1" applyFill="1" applyBorder="1" applyAlignment="1">
      <alignment horizontal="left" vertical="top"/>
    </xf>
    <xf numFmtId="0" fontId="6" fillId="27" borderId="41" xfId="0" applyFont="1" applyFill="1" applyBorder="1" applyAlignment="1">
      <alignment vertical="top"/>
    </xf>
    <xf numFmtId="0" fontId="6" fillId="27" borderId="42" xfId="0" applyFont="1" applyFill="1" applyBorder="1" applyAlignment="1">
      <alignment vertical="top"/>
    </xf>
    <xf numFmtId="0" fontId="6" fillId="27" borderId="34" xfId="0" applyFont="1" applyFill="1" applyBorder="1" applyAlignment="1">
      <alignment horizontal="left" vertical="center"/>
    </xf>
    <xf numFmtId="0" fontId="6" fillId="27" borderId="35" xfId="0" applyFont="1" applyFill="1" applyBorder="1" applyAlignment="1">
      <alignment horizontal="left" vertical="center"/>
    </xf>
    <xf numFmtId="0" fontId="6" fillId="27" borderId="35" xfId="0" applyFont="1" applyFill="1" applyBorder="1" applyAlignment="1">
      <alignment vertical="top"/>
    </xf>
    <xf numFmtId="0" fontId="6" fillId="27" borderId="36" xfId="0" applyFont="1" applyFill="1" applyBorder="1" applyAlignment="1">
      <alignment vertical="top"/>
    </xf>
    <xf numFmtId="0" fontId="6" fillId="0" borderId="41" xfId="0" applyFont="1" applyBorder="1" applyAlignment="1">
      <alignment horizontal="left" vertical="center"/>
    </xf>
    <xf numFmtId="0" fontId="6" fillId="0" borderId="41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226" fontId="6" fillId="0" borderId="3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" fillId="0" borderId="40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top"/>
    </xf>
    <xf numFmtId="0" fontId="5" fillId="0" borderId="43" xfId="0" applyFont="1" applyBorder="1" applyAlignment="1">
      <alignment horizontal="right" vertical="center"/>
    </xf>
    <xf numFmtId="0" fontId="35" fillId="5" borderId="19" xfId="0" applyFont="1" applyFill="1" applyBorder="1" applyAlignment="1">
      <alignment horizontal="right" vertical="center" shrinkToFit="1"/>
    </xf>
    <xf numFmtId="0" fontId="35" fillId="5" borderId="23" xfId="0" applyFont="1" applyFill="1" applyBorder="1" applyAlignment="1">
      <alignment horizontal="right" vertical="center" shrinkToFit="1"/>
    </xf>
    <xf numFmtId="226" fontId="6" fillId="0" borderId="41" xfId="0" applyNumberFormat="1" applyFont="1" applyFill="1" applyBorder="1" applyAlignment="1">
      <alignment horizontal="left" vertical="center"/>
    </xf>
    <xf numFmtId="226" fontId="6" fillId="0" borderId="41" xfId="0" applyNumberFormat="1" applyFont="1" applyFill="1" applyBorder="1" applyAlignment="1">
      <alignment horizontal="center" vertical="center"/>
    </xf>
    <xf numFmtId="226" fontId="6" fillId="0" borderId="41" xfId="0" applyNumberFormat="1" applyFont="1" applyFill="1" applyBorder="1" applyAlignment="1">
      <alignment vertical="center"/>
    </xf>
    <xf numFmtId="227" fontId="6" fillId="0" borderId="42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226" fontId="6" fillId="27" borderId="34" xfId="0" applyNumberFormat="1" applyFont="1" applyFill="1" applyBorder="1" applyAlignment="1">
      <alignment horizontal="left" vertical="center"/>
    </xf>
    <xf numFmtId="226" fontId="6" fillId="27" borderId="35" xfId="0" applyNumberFormat="1" applyFont="1" applyFill="1" applyBorder="1" applyAlignment="1">
      <alignment horizontal="left" vertical="center"/>
    </xf>
    <xf numFmtId="226" fontId="6" fillId="27" borderId="35" xfId="0" applyNumberFormat="1" applyFont="1" applyFill="1" applyBorder="1" applyAlignment="1">
      <alignment horizontal="left" vertical="top"/>
    </xf>
    <xf numFmtId="0" fontId="29" fillId="0" borderId="0" xfId="0" applyFont="1" applyFill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0" fillId="10" borderId="0" xfId="0" applyFont="1" applyFill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9" fillId="0" borderId="0" xfId="0" applyFont="1" applyFill="1" applyAlignment="1">
      <alignment horizontal="left" vertical="top" wrapText="1"/>
    </xf>
    <xf numFmtId="0" fontId="6" fillId="0" borderId="5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5" fillId="0" borderId="40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6" fillId="0" borderId="50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top" wrapText="1"/>
    </xf>
    <xf numFmtId="226" fontId="6" fillId="5" borderId="26" xfId="0" applyNumberFormat="1" applyFont="1" applyFill="1" applyBorder="1" applyAlignment="1">
      <alignment vertical="center"/>
    </xf>
    <xf numFmtId="226" fontId="6" fillId="5" borderId="57" xfId="0" applyNumberFormat="1" applyFont="1" applyFill="1" applyBorder="1" applyAlignment="1">
      <alignment vertical="center"/>
    </xf>
    <xf numFmtId="227" fontId="30" fillId="0" borderId="24" xfId="0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26</xdr:row>
      <xdr:rowOff>133350</xdr:rowOff>
    </xdr:from>
    <xdr:to>
      <xdr:col>11</xdr:col>
      <xdr:colOff>104775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486275" y="6124575"/>
          <a:ext cx="1314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7245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5695950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4" name="WordArt 4"/>
        <xdr:cNvSpPr>
          <a:spLocks/>
        </xdr:cNvSpPr>
      </xdr:nvSpPr>
      <xdr:spPr>
        <a:xfrm>
          <a:off x="6581775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6008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5695950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7" name="WordArt 7"/>
        <xdr:cNvSpPr>
          <a:spLocks/>
        </xdr:cNvSpPr>
      </xdr:nvSpPr>
      <xdr:spPr>
        <a:xfrm>
          <a:off x="6581775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9</xdr:col>
      <xdr:colOff>523875</xdr:colOff>
      <xdr:row>2</xdr:row>
      <xdr:rowOff>19050</xdr:rowOff>
    </xdr:from>
    <xdr:to>
      <xdr:col>14</xdr:col>
      <xdr:colOff>419100</xdr:colOff>
      <xdr:row>3</xdr:row>
      <xdr:rowOff>142875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10150" y="914400"/>
          <a:ext cx="2667000" cy="409575"/>
        </a:xfrm>
        <a:prstGeom prst="rect">
          <a:avLst/>
        </a:prstGeom>
        <a:solidFill>
          <a:srgbClr val="3333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（注）新規事業所等は、下表のうち３ヵ月分の欄を使用して計算してください。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9" name="Line 10"/>
        <xdr:cNvSpPr>
          <a:spLocks/>
        </xdr:cNvSpPr>
      </xdr:nvSpPr>
      <xdr:spPr>
        <a:xfrm>
          <a:off x="57245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10" name="WordArt 11"/>
        <xdr:cNvSpPr>
          <a:spLocks/>
        </xdr:cNvSpPr>
      </xdr:nvSpPr>
      <xdr:spPr>
        <a:xfrm>
          <a:off x="5695950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11" name="WordArt 12"/>
        <xdr:cNvSpPr>
          <a:spLocks/>
        </xdr:cNvSpPr>
      </xdr:nvSpPr>
      <xdr:spPr>
        <a:xfrm>
          <a:off x="6581775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2" name="Line 13"/>
        <xdr:cNvSpPr>
          <a:spLocks/>
        </xdr:cNvSpPr>
      </xdr:nvSpPr>
      <xdr:spPr>
        <a:xfrm>
          <a:off x="66008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13" name="WordArt 14"/>
        <xdr:cNvSpPr>
          <a:spLocks/>
        </xdr:cNvSpPr>
      </xdr:nvSpPr>
      <xdr:spPr>
        <a:xfrm>
          <a:off x="5695950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14" name="WordArt 15"/>
        <xdr:cNvSpPr>
          <a:spLocks/>
        </xdr:cNvSpPr>
      </xdr:nvSpPr>
      <xdr:spPr>
        <a:xfrm>
          <a:off x="6581775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57245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16" name="WordArt 17"/>
        <xdr:cNvSpPr>
          <a:spLocks/>
        </xdr:cNvSpPr>
      </xdr:nvSpPr>
      <xdr:spPr>
        <a:xfrm>
          <a:off x="5695950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17" name="WordArt 18"/>
        <xdr:cNvSpPr>
          <a:spLocks/>
        </xdr:cNvSpPr>
      </xdr:nvSpPr>
      <xdr:spPr>
        <a:xfrm>
          <a:off x="6581775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8" name="Line 19"/>
        <xdr:cNvSpPr>
          <a:spLocks/>
        </xdr:cNvSpPr>
      </xdr:nvSpPr>
      <xdr:spPr>
        <a:xfrm>
          <a:off x="66008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19" name="WordArt 20"/>
        <xdr:cNvSpPr>
          <a:spLocks/>
        </xdr:cNvSpPr>
      </xdr:nvSpPr>
      <xdr:spPr>
        <a:xfrm>
          <a:off x="5695950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0" name="WordArt 21"/>
        <xdr:cNvSpPr>
          <a:spLocks/>
        </xdr:cNvSpPr>
      </xdr:nvSpPr>
      <xdr:spPr>
        <a:xfrm>
          <a:off x="6581775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26</xdr:row>
      <xdr:rowOff>133350</xdr:rowOff>
    </xdr:from>
    <xdr:to>
      <xdr:col>11</xdr:col>
      <xdr:colOff>104775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400550" y="6124575"/>
          <a:ext cx="125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581650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5553075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4" name="WordArt 4"/>
        <xdr:cNvSpPr>
          <a:spLocks/>
        </xdr:cNvSpPr>
      </xdr:nvSpPr>
      <xdr:spPr>
        <a:xfrm>
          <a:off x="6419850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438900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5553075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7" name="WordArt 7"/>
        <xdr:cNvSpPr>
          <a:spLocks/>
        </xdr:cNvSpPr>
      </xdr:nvSpPr>
      <xdr:spPr>
        <a:xfrm>
          <a:off x="6419850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9</xdr:col>
      <xdr:colOff>485775</xdr:colOff>
      <xdr:row>2</xdr:row>
      <xdr:rowOff>19050</xdr:rowOff>
    </xdr:from>
    <xdr:to>
      <xdr:col>14</xdr:col>
      <xdr:colOff>381000</xdr:colOff>
      <xdr:row>3</xdr:row>
      <xdr:rowOff>142875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886325" y="914400"/>
          <a:ext cx="2590800" cy="409575"/>
        </a:xfrm>
        <a:prstGeom prst="rect">
          <a:avLst/>
        </a:prstGeom>
        <a:solidFill>
          <a:srgbClr val="3333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（注）新規事業所等は、下表のうち３月分の欄を使用して計算してください。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9" name="Line 10"/>
        <xdr:cNvSpPr>
          <a:spLocks/>
        </xdr:cNvSpPr>
      </xdr:nvSpPr>
      <xdr:spPr>
        <a:xfrm>
          <a:off x="5581650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10" name="WordArt 11"/>
        <xdr:cNvSpPr>
          <a:spLocks/>
        </xdr:cNvSpPr>
      </xdr:nvSpPr>
      <xdr:spPr>
        <a:xfrm>
          <a:off x="5553075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11" name="WordArt 12"/>
        <xdr:cNvSpPr>
          <a:spLocks/>
        </xdr:cNvSpPr>
      </xdr:nvSpPr>
      <xdr:spPr>
        <a:xfrm>
          <a:off x="6419850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2" name="Line 13"/>
        <xdr:cNvSpPr>
          <a:spLocks/>
        </xdr:cNvSpPr>
      </xdr:nvSpPr>
      <xdr:spPr>
        <a:xfrm>
          <a:off x="6438900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13" name="WordArt 14"/>
        <xdr:cNvSpPr>
          <a:spLocks/>
        </xdr:cNvSpPr>
      </xdr:nvSpPr>
      <xdr:spPr>
        <a:xfrm>
          <a:off x="5553075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14" name="WordArt 15"/>
        <xdr:cNvSpPr>
          <a:spLocks/>
        </xdr:cNvSpPr>
      </xdr:nvSpPr>
      <xdr:spPr>
        <a:xfrm>
          <a:off x="6419850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15" name="WordArt 6"/>
        <xdr:cNvSpPr>
          <a:spLocks/>
        </xdr:cNvSpPr>
      </xdr:nvSpPr>
      <xdr:spPr>
        <a:xfrm>
          <a:off x="6419850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16" name="WordArt 14"/>
        <xdr:cNvSpPr>
          <a:spLocks/>
        </xdr:cNvSpPr>
      </xdr:nvSpPr>
      <xdr:spPr>
        <a:xfrm>
          <a:off x="6419850" y="51816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26</xdr:row>
      <xdr:rowOff>133350</xdr:rowOff>
    </xdr:from>
    <xdr:to>
      <xdr:col>11</xdr:col>
      <xdr:colOff>104775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67275" y="615315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6029325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4" name="WordArt 4"/>
        <xdr:cNvSpPr>
          <a:spLocks/>
        </xdr:cNvSpPr>
      </xdr:nvSpPr>
      <xdr:spPr>
        <a:xfrm>
          <a:off x="6896100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6029325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7" name="WordArt 7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9</xdr:col>
      <xdr:colOff>514350</xdr:colOff>
      <xdr:row>2</xdr:row>
      <xdr:rowOff>0</xdr:rowOff>
    </xdr:from>
    <xdr:to>
      <xdr:col>14</xdr:col>
      <xdr:colOff>409575</xdr:colOff>
      <xdr:row>3</xdr:row>
      <xdr:rowOff>114300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381625" y="895350"/>
          <a:ext cx="2600325" cy="409575"/>
        </a:xfrm>
        <a:prstGeom prst="rect">
          <a:avLst/>
        </a:prstGeom>
        <a:solidFill>
          <a:srgbClr val="3333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（注）新規事業所等は、下表のうち３ヵ月分の欄を使用して計算してください。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9" name="Line 10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10" name="WordArt 11"/>
        <xdr:cNvSpPr>
          <a:spLocks/>
        </xdr:cNvSpPr>
      </xdr:nvSpPr>
      <xdr:spPr>
        <a:xfrm>
          <a:off x="6029325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11" name="WordArt 12"/>
        <xdr:cNvSpPr>
          <a:spLocks/>
        </xdr:cNvSpPr>
      </xdr:nvSpPr>
      <xdr:spPr>
        <a:xfrm>
          <a:off x="6896100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2" name="Line 13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13" name="WordArt 14"/>
        <xdr:cNvSpPr>
          <a:spLocks/>
        </xdr:cNvSpPr>
      </xdr:nvSpPr>
      <xdr:spPr>
        <a:xfrm>
          <a:off x="6029325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14" name="WordArt 15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16" name="WordArt 17"/>
        <xdr:cNvSpPr>
          <a:spLocks/>
        </xdr:cNvSpPr>
      </xdr:nvSpPr>
      <xdr:spPr>
        <a:xfrm>
          <a:off x="6029325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17" name="WordArt 18"/>
        <xdr:cNvSpPr>
          <a:spLocks/>
        </xdr:cNvSpPr>
      </xdr:nvSpPr>
      <xdr:spPr>
        <a:xfrm>
          <a:off x="6896100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8" name="Line 19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19" name="WordArt 20"/>
        <xdr:cNvSpPr>
          <a:spLocks/>
        </xdr:cNvSpPr>
      </xdr:nvSpPr>
      <xdr:spPr>
        <a:xfrm>
          <a:off x="6029325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0" name="WordArt 21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1" name="WordArt 6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2" name="WordArt 14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3" name="WordArt 20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55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5.875" style="84" customWidth="1"/>
    <col min="2" max="2" width="19.50390625" style="7" customWidth="1"/>
    <col min="3" max="3" width="2.75390625" style="17" customWidth="1"/>
    <col min="4" max="4" width="9.125" style="85" customWidth="1"/>
    <col min="5" max="5" width="2.375" style="85" customWidth="1"/>
    <col min="6" max="6" width="8.00390625" style="86" customWidth="1"/>
    <col min="7" max="7" width="4.25390625" style="20" customWidth="1"/>
    <col min="8" max="8" width="2.00390625" style="7" customWidth="1"/>
    <col min="9" max="9" width="5.00390625" style="8" customWidth="1"/>
    <col min="10" max="10" width="11.375" style="9" customWidth="1"/>
    <col min="11" max="11" width="4.50390625" style="9" customWidth="1"/>
    <col min="12" max="12" width="8.875" style="10" customWidth="1"/>
    <col min="13" max="13" width="2.75390625" style="9" customWidth="1"/>
    <col min="14" max="14" width="8.875" style="10" customWidth="1"/>
    <col min="15" max="15" width="6.25390625" style="10" customWidth="1"/>
    <col min="16" max="16" width="8.25390625" style="11" customWidth="1"/>
    <col min="17" max="17" width="9.375" style="11" customWidth="1"/>
    <col min="18" max="16384" width="9.00390625" style="7" customWidth="1"/>
  </cols>
  <sheetData>
    <row r="1" spans="1:7" ht="20.25" customHeight="1">
      <c r="A1" s="1" t="s">
        <v>12</v>
      </c>
      <c r="B1" s="2"/>
      <c r="C1" s="3"/>
      <c r="D1" s="4"/>
      <c r="E1" s="4"/>
      <c r="F1" s="5"/>
      <c r="G1" s="6"/>
    </row>
    <row r="2" spans="1:17" ht="50.25" customHeight="1">
      <c r="A2" s="171" t="s">
        <v>145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2"/>
      <c r="Q2" s="12"/>
    </row>
    <row r="3" spans="1:17" ht="22.5" customHeight="1" thickBot="1">
      <c r="A3" s="180" t="s">
        <v>13</v>
      </c>
      <c r="B3" s="180"/>
      <c r="C3" s="180"/>
      <c r="D3" s="180"/>
      <c r="E3" s="180"/>
      <c r="F3" s="180"/>
      <c r="G3" s="180"/>
      <c r="H3" s="13"/>
      <c r="J3" s="14"/>
      <c r="K3" s="14"/>
      <c r="L3" s="15"/>
      <c r="M3" s="14"/>
      <c r="N3" s="15"/>
      <c r="O3" s="15"/>
      <c r="P3" s="15"/>
      <c r="Q3" s="15"/>
    </row>
    <row r="4" spans="1:7" ht="16.5" customHeight="1" thickBot="1">
      <c r="A4" s="16"/>
      <c r="B4" s="12"/>
      <c r="D4" s="18" t="s">
        <v>14</v>
      </c>
      <c r="E4" s="18"/>
      <c r="F4" s="19"/>
      <c r="G4" s="20" t="s">
        <v>15</v>
      </c>
    </row>
    <row r="5" spans="1:17" ht="15.75" customHeight="1" thickBot="1">
      <c r="A5" s="167" t="s">
        <v>16</v>
      </c>
      <c r="B5" s="167"/>
      <c r="C5" s="167"/>
      <c r="D5" s="167"/>
      <c r="E5" s="167"/>
      <c r="F5" s="167"/>
      <c r="G5" s="167"/>
      <c r="I5" s="21" t="s">
        <v>17</v>
      </c>
      <c r="J5" s="22"/>
      <c r="K5" s="22"/>
      <c r="L5" s="23"/>
      <c r="M5" s="22"/>
      <c r="N5" s="23"/>
      <c r="O5" s="23"/>
      <c r="P5" s="24"/>
      <c r="Q5" s="24"/>
    </row>
    <row r="6" spans="1:17" ht="16.5" customHeight="1" thickBot="1">
      <c r="A6" s="168" t="s">
        <v>108</v>
      </c>
      <c r="B6" s="25" t="s">
        <v>18</v>
      </c>
      <c r="C6" s="26" t="s">
        <v>19</v>
      </c>
      <c r="D6" s="27" t="s">
        <v>20</v>
      </c>
      <c r="E6" s="27"/>
      <c r="F6" s="28"/>
      <c r="G6" s="29" t="s">
        <v>15</v>
      </c>
      <c r="I6" s="30"/>
      <c r="J6" s="181"/>
      <c r="K6" s="173" t="s">
        <v>21</v>
      </c>
      <c r="L6" s="174"/>
      <c r="M6" s="174"/>
      <c r="N6" s="175"/>
      <c r="O6" s="23"/>
      <c r="P6" s="24"/>
      <c r="Q6" s="32"/>
    </row>
    <row r="7" spans="1:17" ht="16.5" customHeight="1" thickBot="1" thickTop="1">
      <c r="A7" s="169"/>
      <c r="B7" s="34" t="s">
        <v>22</v>
      </c>
      <c r="C7" s="35"/>
      <c r="D7" s="36" t="s">
        <v>23</v>
      </c>
      <c r="E7" s="36" t="s">
        <v>24</v>
      </c>
      <c r="F7" s="206">
        <f>IF(F6="","",ROUNDDOWN(F6/$F$4,2))</f>
      </c>
      <c r="G7" s="37" t="s">
        <v>9</v>
      </c>
      <c r="I7" s="38"/>
      <c r="J7" s="182"/>
      <c r="K7" s="176" t="s">
        <v>25</v>
      </c>
      <c r="L7" s="177"/>
      <c r="M7" s="178" t="s">
        <v>26</v>
      </c>
      <c r="N7" s="179"/>
      <c r="O7" s="23"/>
      <c r="P7" s="24"/>
      <c r="Q7" s="32"/>
    </row>
    <row r="8" spans="1:14" ht="16.5" customHeight="1" thickBot="1" thickTop="1">
      <c r="A8" s="169"/>
      <c r="B8" s="39" t="s">
        <v>27</v>
      </c>
      <c r="C8" s="35" t="s">
        <v>28</v>
      </c>
      <c r="D8" s="36" t="s">
        <v>29</v>
      </c>
      <c r="E8" s="36"/>
      <c r="F8" s="40"/>
      <c r="G8" s="41" t="s">
        <v>15</v>
      </c>
      <c r="J8" s="103" t="s">
        <v>128</v>
      </c>
      <c r="K8" s="155" t="s">
        <v>24</v>
      </c>
      <c r="L8" s="207">
        <f>F7</f>
      </c>
      <c r="M8" s="42" t="s">
        <v>31</v>
      </c>
      <c r="N8" s="207">
        <f>F9</f>
      </c>
    </row>
    <row r="9" spans="1:14" ht="16.5" customHeight="1" thickBot="1" thickTop="1">
      <c r="A9" s="170"/>
      <c r="B9" s="43" t="s">
        <v>22</v>
      </c>
      <c r="C9" s="44"/>
      <c r="D9" s="45" t="s">
        <v>10</v>
      </c>
      <c r="E9" s="36" t="s">
        <v>32</v>
      </c>
      <c r="F9" s="206">
        <f>IF(F8="","",ROUNDDOWN(F8/$F$4,2))</f>
      </c>
      <c r="G9" s="46" t="s">
        <v>9</v>
      </c>
      <c r="J9" s="103" t="s">
        <v>109</v>
      </c>
      <c r="K9" s="155" t="s">
        <v>33</v>
      </c>
      <c r="L9" s="207">
        <f>F11</f>
      </c>
      <c r="M9" s="42" t="s">
        <v>34</v>
      </c>
      <c r="N9" s="207">
        <f>F13</f>
      </c>
    </row>
    <row r="10" spans="1:17" ht="16.5" customHeight="1" thickBot="1">
      <c r="A10" s="168" t="s">
        <v>109</v>
      </c>
      <c r="B10" s="47" t="s">
        <v>35</v>
      </c>
      <c r="C10" s="26" t="s">
        <v>19</v>
      </c>
      <c r="D10" s="27" t="s">
        <v>36</v>
      </c>
      <c r="E10" s="27"/>
      <c r="F10" s="28"/>
      <c r="G10" s="29" t="s">
        <v>15</v>
      </c>
      <c r="I10" s="48"/>
      <c r="J10" s="103" t="s">
        <v>111</v>
      </c>
      <c r="K10" s="155" t="s">
        <v>37</v>
      </c>
      <c r="L10" s="207">
        <f>F15</f>
      </c>
      <c r="M10" s="42" t="s">
        <v>38</v>
      </c>
      <c r="N10" s="207">
        <f>F17</f>
      </c>
      <c r="O10" s="48"/>
      <c r="P10" s="48"/>
      <c r="Q10" s="48"/>
    </row>
    <row r="11" spans="1:17" ht="16.5" customHeight="1" thickBot="1" thickTop="1">
      <c r="A11" s="169"/>
      <c r="B11" s="49" t="s">
        <v>22</v>
      </c>
      <c r="C11" s="35"/>
      <c r="D11" s="36" t="s">
        <v>11</v>
      </c>
      <c r="E11" s="36" t="s">
        <v>39</v>
      </c>
      <c r="F11" s="206">
        <f>IF(F10="","",ROUNDDOWN(F10/$F$4,2))</f>
      </c>
      <c r="G11" s="37" t="s">
        <v>9</v>
      </c>
      <c r="I11" s="48"/>
      <c r="J11" s="103" t="s">
        <v>113</v>
      </c>
      <c r="K11" s="155" t="s">
        <v>40</v>
      </c>
      <c r="L11" s="207">
        <f>F19</f>
      </c>
      <c r="M11" s="42" t="s">
        <v>41</v>
      </c>
      <c r="N11" s="207">
        <f>F21</f>
      </c>
      <c r="O11" s="48"/>
      <c r="P11" s="48"/>
      <c r="Q11" s="48"/>
    </row>
    <row r="12" spans="1:17" ht="16.5" customHeight="1" thickBot="1" thickTop="1">
      <c r="A12" s="169"/>
      <c r="B12" s="50" t="s">
        <v>42</v>
      </c>
      <c r="C12" s="35" t="s">
        <v>28</v>
      </c>
      <c r="D12" s="36" t="s">
        <v>29</v>
      </c>
      <c r="E12" s="36"/>
      <c r="F12" s="40"/>
      <c r="G12" s="41" t="s">
        <v>15</v>
      </c>
      <c r="I12" s="48"/>
      <c r="J12" s="103" t="s">
        <v>114</v>
      </c>
      <c r="K12" s="155" t="s">
        <v>43</v>
      </c>
      <c r="L12" s="207">
        <f>F23</f>
      </c>
      <c r="M12" s="42" t="s">
        <v>44</v>
      </c>
      <c r="N12" s="207">
        <f>F25</f>
      </c>
      <c r="O12" s="48"/>
      <c r="P12" s="48"/>
      <c r="Q12" s="48"/>
    </row>
    <row r="13" spans="1:17" ht="16.5" customHeight="1" thickBot="1" thickTop="1">
      <c r="A13" s="170"/>
      <c r="B13" s="51" t="s">
        <v>22</v>
      </c>
      <c r="C13" s="44"/>
      <c r="D13" s="45" t="s">
        <v>10</v>
      </c>
      <c r="E13" s="36" t="s">
        <v>45</v>
      </c>
      <c r="F13" s="206">
        <f>IF(F12="","",ROUNDDOWN(F12/$F$4,2))</f>
      </c>
      <c r="G13" s="46" t="s">
        <v>9</v>
      </c>
      <c r="I13" s="48"/>
      <c r="J13" s="103" t="s">
        <v>116</v>
      </c>
      <c r="K13" s="155" t="s">
        <v>46</v>
      </c>
      <c r="L13" s="207">
        <f>F27</f>
      </c>
      <c r="M13" s="42" t="s">
        <v>47</v>
      </c>
      <c r="N13" s="207">
        <f>F29</f>
      </c>
      <c r="O13" s="48"/>
      <c r="P13" s="48"/>
      <c r="Q13" s="48"/>
    </row>
    <row r="14" spans="1:17" ht="16.5" customHeight="1" thickBot="1">
      <c r="A14" s="168" t="s">
        <v>111</v>
      </c>
      <c r="B14" s="47" t="s">
        <v>35</v>
      </c>
      <c r="C14" s="26" t="s">
        <v>19</v>
      </c>
      <c r="D14" s="27" t="s">
        <v>36</v>
      </c>
      <c r="E14" s="27"/>
      <c r="F14" s="28"/>
      <c r="G14" s="29" t="s">
        <v>15</v>
      </c>
      <c r="I14" s="48"/>
      <c r="J14" s="103" t="s">
        <v>118</v>
      </c>
      <c r="K14" s="155" t="s">
        <v>48</v>
      </c>
      <c r="L14" s="207">
        <f>F31</f>
      </c>
      <c r="M14" s="42" t="s">
        <v>49</v>
      </c>
      <c r="N14" s="207">
        <f>F33</f>
      </c>
      <c r="O14" s="48"/>
      <c r="P14" s="48"/>
      <c r="Q14" s="48"/>
    </row>
    <row r="15" spans="1:17" ht="16.5" customHeight="1" thickBot="1" thickTop="1">
      <c r="A15" s="169"/>
      <c r="B15" s="49" t="s">
        <v>22</v>
      </c>
      <c r="C15" s="35"/>
      <c r="D15" s="36" t="s">
        <v>11</v>
      </c>
      <c r="E15" s="36" t="s">
        <v>50</v>
      </c>
      <c r="F15" s="206">
        <f>IF(F14="","",ROUNDDOWN(F14/$F$4,2))</f>
      </c>
      <c r="G15" s="37" t="s">
        <v>9</v>
      </c>
      <c r="I15" s="48"/>
      <c r="J15" s="103" t="s">
        <v>120</v>
      </c>
      <c r="K15" s="155" t="s">
        <v>51</v>
      </c>
      <c r="L15" s="207">
        <f>F35</f>
      </c>
      <c r="M15" s="42" t="s">
        <v>52</v>
      </c>
      <c r="N15" s="207">
        <f>F37</f>
      </c>
      <c r="O15" s="48"/>
      <c r="P15" s="48"/>
      <c r="Q15" s="48"/>
    </row>
    <row r="16" spans="1:17" ht="16.5" customHeight="1" thickBot="1" thickTop="1">
      <c r="A16" s="169"/>
      <c r="B16" s="50" t="s">
        <v>42</v>
      </c>
      <c r="C16" s="35" t="s">
        <v>28</v>
      </c>
      <c r="D16" s="36" t="s">
        <v>29</v>
      </c>
      <c r="E16" s="36"/>
      <c r="F16" s="40"/>
      <c r="G16" s="41" t="s">
        <v>15</v>
      </c>
      <c r="I16" s="48"/>
      <c r="J16" s="103" t="s">
        <v>122</v>
      </c>
      <c r="K16" s="155" t="s">
        <v>53</v>
      </c>
      <c r="L16" s="207">
        <f>F39</f>
      </c>
      <c r="M16" s="42" t="s">
        <v>54</v>
      </c>
      <c r="N16" s="207">
        <f>F41</f>
      </c>
      <c r="O16" s="48"/>
      <c r="P16" s="48"/>
      <c r="Q16" s="48"/>
    </row>
    <row r="17" spans="1:17" ht="16.5" customHeight="1" thickBot="1" thickTop="1">
      <c r="A17" s="170"/>
      <c r="B17" s="51" t="s">
        <v>22</v>
      </c>
      <c r="C17" s="44"/>
      <c r="D17" s="45" t="s">
        <v>10</v>
      </c>
      <c r="E17" s="36" t="s">
        <v>55</v>
      </c>
      <c r="F17" s="206">
        <f>IF(F16="","",ROUNDDOWN(F16/$F$4,2))</f>
      </c>
      <c r="G17" s="46" t="s">
        <v>9</v>
      </c>
      <c r="I17" s="48"/>
      <c r="J17" s="103" t="s">
        <v>124</v>
      </c>
      <c r="K17" s="155" t="s">
        <v>56</v>
      </c>
      <c r="L17" s="207">
        <f>F43</f>
      </c>
      <c r="M17" s="42" t="s">
        <v>57</v>
      </c>
      <c r="N17" s="207">
        <f>F45</f>
      </c>
      <c r="O17" s="48"/>
      <c r="P17" s="48"/>
      <c r="Q17" s="48"/>
    </row>
    <row r="18" spans="1:17" ht="16.5" customHeight="1" thickBot="1">
      <c r="A18" s="168" t="s">
        <v>113</v>
      </c>
      <c r="B18" s="47" t="s">
        <v>35</v>
      </c>
      <c r="C18" s="26" t="s">
        <v>19</v>
      </c>
      <c r="D18" s="27" t="s">
        <v>36</v>
      </c>
      <c r="E18" s="27"/>
      <c r="F18" s="28"/>
      <c r="G18" s="29" t="s">
        <v>15</v>
      </c>
      <c r="I18" s="48"/>
      <c r="J18" s="103" t="s">
        <v>126</v>
      </c>
      <c r="K18" s="156" t="s">
        <v>58</v>
      </c>
      <c r="L18" s="207">
        <f>F47</f>
      </c>
      <c r="M18" s="52" t="s">
        <v>59</v>
      </c>
      <c r="N18" s="207">
        <f>F49</f>
      </c>
      <c r="O18" s="48"/>
      <c r="P18" s="48"/>
      <c r="Q18" s="48"/>
    </row>
    <row r="19" spans="1:17" ht="16.5" customHeight="1" thickBot="1" thickTop="1">
      <c r="A19" s="169"/>
      <c r="B19" s="49" t="s">
        <v>22</v>
      </c>
      <c r="C19" s="35"/>
      <c r="D19" s="36" t="s">
        <v>11</v>
      </c>
      <c r="E19" s="36" t="s">
        <v>60</v>
      </c>
      <c r="F19" s="206">
        <f>IF(F18="","",ROUNDDOWN(F18/$F$4,2))</f>
      </c>
      <c r="G19" s="37" t="s">
        <v>9</v>
      </c>
      <c r="I19" s="48"/>
      <c r="J19" s="53" t="s">
        <v>61</v>
      </c>
      <c r="K19" s="53"/>
      <c r="L19" s="208">
        <f>SUM(L8:L18)</f>
        <v>0</v>
      </c>
      <c r="M19" s="53"/>
      <c r="N19" s="208">
        <f>SUM(N8:N18)</f>
        <v>0</v>
      </c>
      <c r="O19" s="48"/>
      <c r="P19" s="48"/>
      <c r="Q19" s="48"/>
    </row>
    <row r="20" spans="1:17" ht="16.5" customHeight="1" thickBot="1" thickTop="1">
      <c r="A20" s="169"/>
      <c r="B20" s="50" t="s">
        <v>42</v>
      </c>
      <c r="C20" s="35" t="s">
        <v>28</v>
      </c>
      <c r="D20" s="36" t="s">
        <v>29</v>
      </c>
      <c r="E20" s="36"/>
      <c r="F20" s="40"/>
      <c r="G20" s="41" t="s">
        <v>15</v>
      </c>
      <c r="I20" s="48"/>
      <c r="J20" s="54"/>
      <c r="K20" s="54"/>
      <c r="L20" s="48"/>
      <c r="M20" s="54"/>
      <c r="N20" s="48"/>
      <c r="O20" s="48"/>
      <c r="P20" s="48"/>
      <c r="Q20" s="48"/>
    </row>
    <row r="21" spans="1:17" ht="16.5" customHeight="1" thickBot="1" thickTop="1">
      <c r="A21" s="170"/>
      <c r="B21" s="51" t="s">
        <v>22</v>
      </c>
      <c r="C21" s="44"/>
      <c r="D21" s="45" t="s">
        <v>10</v>
      </c>
      <c r="E21" s="36" t="s">
        <v>62</v>
      </c>
      <c r="F21" s="206">
        <f>IF(F20="","",ROUNDDOWN(F20/$F$4,2))</f>
      </c>
      <c r="G21" s="46" t="s">
        <v>9</v>
      </c>
      <c r="I21" s="48"/>
      <c r="J21" s="7"/>
      <c r="K21" s="7"/>
      <c r="L21" s="55" t="s">
        <v>63</v>
      </c>
      <c r="M21" s="7"/>
      <c r="N21" s="55" t="s">
        <v>64</v>
      </c>
      <c r="O21" s="7"/>
      <c r="P21" s="7"/>
      <c r="Q21" s="7"/>
    </row>
    <row r="22" spans="1:17" ht="16.5" customHeight="1" thickBot="1">
      <c r="A22" s="168" t="s">
        <v>115</v>
      </c>
      <c r="B22" s="47" t="s">
        <v>35</v>
      </c>
      <c r="C22" s="26" t="s">
        <v>19</v>
      </c>
      <c r="D22" s="27" t="s">
        <v>36</v>
      </c>
      <c r="E22" s="27"/>
      <c r="F22" s="28"/>
      <c r="G22" s="29" t="s">
        <v>15</v>
      </c>
      <c r="I22" s="48"/>
      <c r="J22" s="7"/>
      <c r="K22" s="7"/>
      <c r="L22" s="7"/>
      <c r="M22" s="7"/>
      <c r="N22" s="7"/>
      <c r="O22" s="7"/>
      <c r="P22" s="7"/>
      <c r="Q22" s="7"/>
    </row>
    <row r="23" spans="1:17" ht="16.5" customHeight="1" thickBot="1" thickTop="1">
      <c r="A23" s="169"/>
      <c r="B23" s="49" t="s">
        <v>22</v>
      </c>
      <c r="C23" s="35"/>
      <c r="D23" s="36" t="s">
        <v>11</v>
      </c>
      <c r="E23" s="36" t="s">
        <v>65</v>
      </c>
      <c r="F23" s="206">
        <f>IF(F22="","",ROUNDDOWN(F22/$F$4,2))</f>
      </c>
      <c r="G23" s="37" t="s">
        <v>9</v>
      </c>
      <c r="I23" s="7"/>
      <c r="J23" s="56" t="s">
        <v>66</v>
      </c>
      <c r="K23" s="57"/>
      <c r="L23" s="58" t="e">
        <f>_xlfn.AVERAGEIF(L8:L18,"&gt;0",L8:L18)</f>
        <v>#DIV/0!</v>
      </c>
      <c r="M23" s="57"/>
      <c r="N23" s="58" t="e">
        <f>_xlfn.AVERAGEIF(N8:N18,"&gt;0",N8:N18)</f>
        <v>#DIV/0!</v>
      </c>
      <c r="O23" s="7"/>
      <c r="P23" s="48"/>
      <c r="Q23" s="48"/>
    </row>
    <row r="24" spans="1:17" ht="16.5" customHeight="1" thickBot="1" thickTop="1">
      <c r="A24" s="169"/>
      <c r="B24" s="50" t="s">
        <v>42</v>
      </c>
      <c r="C24" s="35" t="s">
        <v>28</v>
      </c>
      <c r="D24" s="36" t="s">
        <v>29</v>
      </c>
      <c r="E24" s="36"/>
      <c r="F24" s="40"/>
      <c r="G24" s="41" t="s">
        <v>15</v>
      </c>
      <c r="I24" s="7"/>
      <c r="J24" s="17"/>
      <c r="K24" s="17"/>
      <c r="L24" s="7"/>
      <c r="M24" s="17"/>
      <c r="N24" s="7"/>
      <c r="O24" s="7"/>
      <c r="Q24" s="59"/>
    </row>
    <row r="25" spans="1:26" ht="16.5" customHeight="1" thickBot="1" thickTop="1">
      <c r="A25" s="170"/>
      <c r="B25" s="51" t="s">
        <v>22</v>
      </c>
      <c r="C25" s="44"/>
      <c r="D25" s="45" t="s">
        <v>10</v>
      </c>
      <c r="E25" s="36" t="s">
        <v>67</v>
      </c>
      <c r="F25" s="206">
        <f>IF(F24="","",ROUNDDOWN(F24/$F$4,2))</f>
      </c>
      <c r="G25" s="46" t="s">
        <v>9</v>
      </c>
      <c r="I25" s="7"/>
      <c r="J25" s="54"/>
      <c r="K25" s="54"/>
      <c r="L25" s="48"/>
      <c r="M25" s="54"/>
      <c r="N25" s="48"/>
      <c r="O25" s="48"/>
      <c r="S25" s="104"/>
      <c r="T25" s="104"/>
      <c r="U25" s="105"/>
      <c r="V25" s="110"/>
      <c r="W25" s="109"/>
      <c r="X25" s="109"/>
      <c r="Y25" s="109"/>
      <c r="Z25" s="109"/>
    </row>
    <row r="26" spans="1:26" ht="16.5" customHeight="1" thickBot="1" thickTop="1">
      <c r="A26" s="168" t="s">
        <v>117</v>
      </c>
      <c r="B26" s="47" t="s">
        <v>35</v>
      </c>
      <c r="C26" s="26" t="s">
        <v>19</v>
      </c>
      <c r="D26" s="27" t="s">
        <v>36</v>
      </c>
      <c r="E26" s="27"/>
      <c r="F26" s="28"/>
      <c r="G26" s="29" t="s">
        <v>15</v>
      </c>
      <c r="I26" s="60" t="s">
        <v>68</v>
      </c>
      <c r="J26" s="61" t="e">
        <f>N23</f>
        <v>#DIV/0!</v>
      </c>
      <c r="K26" s="62"/>
      <c r="L26" s="63" t="s">
        <v>69</v>
      </c>
      <c r="M26" s="62"/>
      <c r="N26" s="63"/>
      <c r="O26" s="59"/>
      <c r="Q26" s="59"/>
      <c r="S26" s="104"/>
      <c r="T26" s="104"/>
      <c r="U26" s="105"/>
      <c r="V26" s="110"/>
      <c r="W26" s="109"/>
      <c r="X26" s="109"/>
      <c r="Y26" s="109"/>
      <c r="Z26" s="109"/>
    </row>
    <row r="27" spans="1:26" ht="16.5" customHeight="1" thickBot="1" thickTop="1">
      <c r="A27" s="169"/>
      <c r="B27" s="49" t="s">
        <v>22</v>
      </c>
      <c r="C27" s="35"/>
      <c r="D27" s="36" t="s">
        <v>11</v>
      </c>
      <c r="E27" s="36" t="s">
        <v>70</v>
      </c>
      <c r="F27" s="206">
        <f>IF(F26="","",ROUNDDOWN(F26/$F$4,2))</f>
      </c>
      <c r="G27" s="37" t="s">
        <v>9</v>
      </c>
      <c r="I27" s="60"/>
      <c r="J27" s="64"/>
      <c r="K27" s="64"/>
      <c r="L27" s="65" t="s">
        <v>71</v>
      </c>
      <c r="M27" s="64"/>
      <c r="N27" s="66" t="e">
        <f>ROUNDDOWN(J26/J28*100,0)</f>
        <v>#DIV/0!</v>
      </c>
      <c r="O27" s="67" t="s">
        <v>72</v>
      </c>
      <c r="Q27" s="48"/>
      <c r="S27" s="105"/>
      <c r="T27" s="105"/>
      <c r="U27" s="105"/>
      <c r="V27" s="109"/>
      <c r="W27" s="109"/>
      <c r="X27" s="109"/>
      <c r="Y27" s="109"/>
      <c r="Z27" s="109"/>
    </row>
    <row r="28" spans="1:26" ht="16.5" customHeight="1" thickBot="1" thickTop="1">
      <c r="A28" s="169"/>
      <c r="B28" s="50" t="s">
        <v>42</v>
      </c>
      <c r="C28" s="35" t="s">
        <v>28</v>
      </c>
      <c r="D28" s="36" t="s">
        <v>29</v>
      </c>
      <c r="E28" s="36"/>
      <c r="F28" s="40"/>
      <c r="G28" s="41" t="s">
        <v>15</v>
      </c>
      <c r="I28" s="68" t="s">
        <v>73</v>
      </c>
      <c r="J28" s="69" t="e">
        <f>L23</f>
        <v>#DIV/0!</v>
      </c>
      <c r="K28" s="70"/>
      <c r="L28" s="71" t="s">
        <v>69</v>
      </c>
      <c r="M28" s="70"/>
      <c r="N28" s="71"/>
      <c r="O28" s="71"/>
      <c r="P28" s="48"/>
      <c r="Q28" s="48"/>
      <c r="S28" s="105"/>
      <c r="T28" s="105"/>
      <c r="U28" s="105"/>
      <c r="V28" s="109"/>
      <c r="W28" s="109"/>
      <c r="X28" s="109"/>
      <c r="Y28" s="109"/>
      <c r="Z28" s="109"/>
    </row>
    <row r="29" spans="1:26" ht="16.5" customHeight="1" thickBot="1" thickTop="1">
      <c r="A29" s="170"/>
      <c r="B29" s="51" t="s">
        <v>22</v>
      </c>
      <c r="C29" s="44"/>
      <c r="D29" s="45" t="s">
        <v>10</v>
      </c>
      <c r="E29" s="36" t="s">
        <v>74</v>
      </c>
      <c r="F29" s="206">
        <f>IF(F28="","",ROUNDDOWN(F28/$F$4,2))</f>
      </c>
      <c r="G29" s="46" t="s">
        <v>9</v>
      </c>
      <c r="I29" s="48"/>
      <c r="J29" s="48"/>
      <c r="K29" s="48"/>
      <c r="L29" s="48"/>
      <c r="M29" s="48"/>
      <c r="O29" s="48"/>
      <c r="P29" s="48"/>
      <c r="Q29" s="48"/>
      <c r="S29" s="107"/>
      <c r="T29" s="107"/>
      <c r="U29" s="105"/>
      <c r="V29" s="108"/>
      <c r="W29" s="109"/>
      <c r="X29" s="109"/>
      <c r="Y29" s="109"/>
      <c r="Z29" s="109"/>
    </row>
    <row r="30" spans="1:26" ht="16.5" customHeight="1" thickBot="1">
      <c r="A30" s="168" t="s">
        <v>119</v>
      </c>
      <c r="B30" s="47" t="s">
        <v>35</v>
      </c>
      <c r="C30" s="26" t="s">
        <v>19</v>
      </c>
      <c r="D30" s="27" t="s">
        <v>36</v>
      </c>
      <c r="E30" s="27"/>
      <c r="F30" s="28"/>
      <c r="G30" s="29" t="s">
        <v>15</v>
      </c>
      <c r="I30" s="7"/>
      <c r="J30" s="172" t="s">
        <v>75</v>
      </c>
      <c r="K30" s="172"/>
      <c r="L30" s="172"/>
      <c r="M30" s="172"/>
      <c r="N30" s="172"/>
      <c r="O30" s="172"/>
      <c r="P30" s="48"/>
      <c r="Q30" s="48"/>
      <c r="S30" s="107"/>
      <c r="T30" s="107"/>
      <c r="U30" s="105"/>
      <c r="V30" s="108"/>
      <c r="W30" s="109"/>
      <c r="X30" s="109"/>
      <c r="Y30" s="109"/>
      <c r="Z30" s="109"/>
    </row>
    <row r="31" spans="1:26" ht="16.5" customHeight="1" thickBot="1" thickTop="1">
      <c r="A31" s="169"/>
      <c r="B31" s="49" t="s">
        <v>22</v>
      </c>
      <c r="C31" s="35"/>
      <c r="D31" s="36" t="s">
        <v>11</v>
      </c>
      <c r="E31" s="36" t="s">
        <v>76</v>
      </c>
      <c r="F31" s="206">
        <f>IF(F30="","",ROUNDDOWN(F30/$F$4,2))</f>
      </c>
      <c r="G31" s="37" t="s">
        <v>9</v>
      </c>
      <c r="I31" s="48"/>
      <c r="J31" s="172"/>
      <c r="K31" s="172"/>
      <c r="L31" s="172"/>
      <c r="M31" s="172"/>
      <c r="N31" s="172"/>
      <c r="O31" s="172"/>
      <c r="P31" s="48"/>
      <c r="Q31" s="48"/>
      <c r="S31" s="105"/>
      <c r="T31" s="105"/>
      <c r="U31" s="105"/>
      <c r="V31" s="109"/>
      <c r="W31" s="109"/>
      <c r="X31" s="109"/>
      <c r="Y31" s="109"/>
      <c r="Z31" s="109"/>
    </row>
    <row r="32" spans="1:26" ht="16.5" customHeight="1" thickBot="1" thickTop="1">
      <c r="A32" s="169"/>
      <c r="B32" s="50" t="s">
        <v>42</v>
      </c>
      <c r="C32" s="35" t="s">
        <v>28</v>
      </c>
      <c r="D32" s="36" t="s">
        <v>29</v>
      </c>
      <c r="E32" s="36"/>
      <c r="F32" s="40"/>
      <c r="G32" s="41" t="s">
        <v>15</v>
      </c>
      <c r="I32" s="48"/>
      <c r="J32" s="72"/>
      <c r="K32" s="72"/>
      <c r="L32" s="72"/>
      <c r="M32" s="73"/>
      <c r="N32" s="74"/>
      <c r="O32" s="74"/>
      <c r="P32" s="48"/>
      <c r="Q32" s="48"/>
      <c r="S32" s="107"/>
      <c r="T32" s="107"/>
      <c r="U32" s="105"/>
      <c r="V32" s="108"/>
      <c r="W32" s="109"/>
      <c r="X32" s="109"/>
      <c r="Y32" s="109"/>
      <c r="Z32" s="109"/>
    </row>
    <row r="33" spans="1:26" ht="16.5" customHeight="1" thickBot="1" thickTop="1">
      <c r="A33" s="170"/>
      <c r="B33" s="51" t="s">
        <v>22</v>
      </c>
      <c r="C33" s="44"/>
      <c r="D33" s="45" t="s">
        <v>10</v>
      </c>
      <c r="E33" s="36" t="s">
        <v>77</v>
      </c>
      <c r="F33" s="206">
        <f>IF(F32="","",ROUNDDOWN(F32/$F$4,2))</f>
      </c>
      <c r="G33" s="46" t="s">
        <v>9</v>
      </c>
      <c r="I33" s="75" t="s">
        <v>91</v>
      </c>
      <c r="J33" s="72"/>
      <c r="K33" s="72"/>
      <c r="L33" s="72"/>
      <c r="M33" s="73"/>
      <c r="N33" s="74"/>
      <c r="O33" s="74"/>
      <c r="P33" s="48"/>
      <c r="Q33" s="48"/>
      <c r="S33" s="107"/>
      <c r="T33" s="107"/>
      <c r="U33" s="105"/>
      <c r="V33" s="108"/>
      <c r="W33" s="109"/>
      <c r="X33" s="109"/>
      <c r="Y33" s="109"/>
      <c r="Z33" s="109"/>
    </row>
    <row r="34" spans="1:26" ht="16.5" customHeight="1" thickBot="1">
      <c r="A34" s="168" t="s">
        <v>121</v>
      </c>
      <c r="B34" s="47" t="s">
        <v>35</v>
      </c>
      <c r="C34" s="26" t="s">
        <v>19</v>
      </c>
      <c r="D34" s="27" t="s">
        <v>36</v>
      </c>
      <c r="E34" s="27"/>
      <c r="F34" s="28"/>
      <c r="G34" s="29" t="s">
        <v>15</v>
      </c>
      <c r="I34" s="119" t="s">
        <v>92</v>
      </c>
      <c r="J34" s="120"/>
      <c r="K34" s="120"/>
      <c r="L34" s="120"/>
      <c r="M34" s="120"/>
      <c r="N34" s="120"/>
      <c r="O34" s="120"/>
      <c r="P34" s="121"/>
      <c r="Q34" s="48"/>
      <c r="S34" s="105"/>
      <c r="T34" s="105"/>
      <c r="U34" s="105"/>
      <c r="V34" s="109"/>
      <c r="W34" s="109"/>
      <c r="X34" s="109"/>
      <c r="Y34" s="109"/>
      <c r="Z34" s="109"/>
    </row>
    <row r="35" spans="1:26" ht="16.5" customHeight="1" thickBot="1" thickTop="1">
      <c r="A35" s="169"/>
      <c r="B35" s="49" t="s">
        <v>22</v>
      </c>
      <c r="C35" s="35"/>
      <c r="D35" s="36" t="s">
        <v>11</v>
      </c>
      <c r="E35" s="36" t="s">
        <v>78</v>
      </c>
      <c r="F35" s="206">
        <f>IF(F34="","",ROUNDDOWN(F34/$F$4,2))</f>
      </c>
      <c r="G35" s="37" t="s">
        <v>9</v>
      </c>
      <c r="I35" s="153" t="s">
        <v>132</v>
      </c>
      <c r="J35" s="185" t="s">
        <v>99</v>
      </c>
      <c r="K35" s="189"/>
      <c r="L35" s="189"/>
      <c r="M35" s="189"/>
      <c r="N35" s="189"/>
      <c r="O35" s="189"/>
      <c r="P35" s="190"/>
      <c r="Q35" s="48"/>
      <c r="S35" s="107"/>
      <c r="T35" s="107"/>
      <c r="U35" s="105"/>
      <c r="V35" s="108"/>
      <c r="W35" s="109"/>
      <c r="X35" s="109"/>
      <c r="Y35" s="109"/>
      <c r="Z35" s="109"/>
    </row>
    <row r="36" spans="1:26" ht="16.5" customHeight="1" thickBot="1" thickTop="1">
      <c r="A36" s="169"/>
      <c r="B36" s="50" t="s">
        <v>42</v>
      </c>
      <c r="C36" s="35" t="s">
        <v>28</v>
      </c>
      <c r="D36" s="36" t="s">
        <v>29</v>
      </c>
      <c r="E36" s="36"/>
      <c r="F36" s="40"/>
      <c r="G36" s="41" t="s">
        <v>15</v>
      </c>
      <c r="I36" s="151"/>
      <c r="J36" s="189"/>
      <c r="K36" s="189"/>
      <c r="L36" s="189"/>
      <c r="M36" s="189"/>
      <c r="N36" s="189"/>
      <c r="O36" s="189"/>
      <c r="P36" s="190"/>
      <c r="Q36" s="48"/>
      <c r="S36" s="107"/>
      <c r="T36" s="107"/>
      <c r="U36" s="105"/>
      <c r="V36" s="108"/>
      <c r="W36" s="109"/>
      <c r="X36" s="109"/>
      <c r="Y36" s="109"/>
      <c r="Z36" s="109"/>
    </row>
    <row r="37" spans="1:26" ht="16.5" customHeight="1" thickBot="1" thickTop="1">
      <c r="A37" s="170"/>
      <c r="B37" s="51" t="s">
        <v>22</v>
      </c>
      <c r="C37" s="44"/>
      <c r="D37" s="45" t="s">
        <v>10</v>
      </c>
      <c r="E37" s="36" t="s">
        <v>79</v>
      </c>
      <c r="F37" s="206">
        <f>IF(F36="","",ROUNDDOWN(F36/$F$4,2))</f>
      </c>
      <c r="G37" s="46" t="s">
        <v>9</v>
      </c>
      <c r="I37" s="153" t="s">
        <v>133</v>
      </c>
      <c r="J37" s="185" t="s">
        <v>107</v>
      </c>
      <c r="K37" s="189"/>
      <c r="L37" s="189"/>
      <c r="M37" s="189"/>
      <c r="N37" s="189"/>
      <c r="O37" s="189"/>
      <c r="P37" s="190"/>
      <c r="Q37" s="48"/>
      <c r="S37" s="105"/>
      <c r="T37" s="105"/>
      <c r="U37" s="105"/>
      <c r="V37" s="109"/>
      <c r="W37" s="109"/>
      <c r="X37" s="109"/>
      <c r="Y37" s="109"/>
      <c r="Z37" s="109"/>
    </row>
    <row r="38" spans="1:17" ht="16.5" customHeight="1" thickBot="1">
      <c r="A38" s="168" t="s">
        <v>123</v>
      </c>
      <c r="B38" s="47" t="s">
        <v>35</v>
      </c>
      <c r="C38" s="26" t="s">
        <v>19</v>
      </c>
      <c r="D38" s="27" t="s">
        <v>36</v>
      </c>
      <c r="E38" s="27"/>
      <c r="F38" s="28"/>
      <c r="G38" s="29" t="s">
        <v>15</v>
      </c>
      <c r="I38" s="151"/>
      <c r="J38" s="189"/>
      <c r="K38" s="189"/>
      <c r="L38" s="189"/>
      <c r="M38" s="189"/>
      <c r="N38" s="189"/>
      <c r="O38" s="189"/>
      <c r="P38" s="190"/>
      <c r="Q38" s="48"/>
    </row>
    <row r="39" spans="1:17" ht="16.5" customHeight="1" thickBot="1" thickTop="1">
      <c r="A39" s="169"/>
      <c r="B39" s="49" t="s">
        <v>22</v>
      </c>
      <c r="C39" s="35"/>
      <c r="D39" s="36" t="s">
        <v>11</v>
      </c>
      <c r="E39" s="36" t="s">
        <v>80</v>
      </c>
      <c r="F39" s="206">
        <f>IF(F38="","",ROUNDDOWN(F38/$F$4,2))</f>
      </c>
      <c r="G39" s="37" t="s">
        <v>9</v>
      </c>
      <c r="I39" s="125" t="s">
        <v>93</v>
      </c>
      <c r="J39" s="126"/>
      <c r="K39" s="126"/>
      <c r="L39" s="126"/>
      <c r="M39" s="126"/>
      <c r="N39" s="126"/>
      <c r="O39" s="126"/>
      <c r="P39" s="127"/>
      <c r="Q39" s="48"/>
    </row>
    <row r="40" spans="1:17" ht="16.5" customHeight="1" thickBot="1" thickTop="1">
      <c r="A40" s="169"/>
      <c r="B40" s="50" t="s">
        <v>42</v>
      </c>
      <c r="C40" s="35" t="s">
        <v>28</v>
      </c>
      <c r="D40" s="36" t="s">
        <v>29</v>
      </c>
      <c r="E40" s="36"/>
      <c r="F40" s="40"/>
      <c r="G40" s="41" t="s">
        <v>15</v>
      </c>
      <c r="I40" s="187" t="s">
        <v>143</v>
      </c>
      <c r="J40" s="183" t="s">
        <v>142</v>
      </c>
      <c r="K40" s="183"/>
      <c r="L40" s="183"/>
      <c r="M40" s="183"/>
      <c r="N40" s="183"/>
      <c r="O40" s="183"/>
      <c r="P40" s="184"/>
      <c r="Q40" s="48"/>
    </row>
    <row r="41" spans="1:17" ht="16.5" customHeight="1" thickBot="1" thickTop="1">
      <c r="A41" s="170"/>
      <c r="B41" s="51" t="s">
        <v>22</v>
      </c>
      <c r="C41" s="44"/>
      <c r="D41" s="45" t="s">
        <v>10</v>
      </c>
      <c r="E41" s="36" t="s">
        <v>81</v>
      </c>
      <c r="F41" s="206">
        <f>IF(F40="","",ROUNDDOWN(F40/$F$4,2))</f>
      </c>
      <c r="G41" s="46" t="s">
        <v>9</v>
      </c>
      <c r="I41" s="188"/>
      <c r="J41" s="185"/>
      <c r="K41" s="185"/>
      <c r="L41" s="185"/>
      <c r="M41" s="185"/>
      <c r="N41" s="185"/>
      <c r="O41" s="185"/>
      <c r="P41" s="186"/>
      <c r="Q41" s="48"/>
    </row>
    <row r="42" spans="1:17" ht="16.5" customHeight="1" thickBot="1">
      <c r="A42" s="168" t="s">
        <v>125</v>
      </c>
      <c r="B42" s="47" t="s">
        <v>35</v>
      </c>
      <c r="C42" s="26" t="s">
        <v>19</v>
      </c>
      <c r="D42" s="27" t="s">
        <v>36</v>
      </c>
      <c r="E42" s="27"/>
      <c r="F42" s="28"/>
      <c r="G42" s="29" t="s">
        <v>15</v>
      </c>
      <c r="I42" s="188"/>
      <c r="J42" s="185"/>
      <c r="K42" s="185"/>
      <c r="L42" s="185"/>
      <c r="M42" s="185"/>
      <c r="N42" s="185"/>
      <c r="O42" s="185"/>
      <c r="P42" s="186"/>
      <c r="Q42" s="48"/>
    </row>
    <row r="43" spans="1:17" ht="16.5" customHeight="1" thickBot="1" thickTop="1">
      <c r="A43" s="169"/>
      <c r="B43" s="49" t="s">
        <v>22</v>
      </c>
      <c r="C43" s="35"/>
      <c r="D43" s="36" t="s">
        <v>11</v>
      </c>
      <c r="E43" s="36" t="s">
        <v>82</v>
      </c>
      <c r="F43" s="206">
        <f>IF(F42="","",ROUNDDOWN(F42/$F$4,2))</f>
      </c>
      <c r="G43" s="37" t="s">
        <v>9</v>
      </c>
      <c r="I43" s="134" t="s">
        <v>144</v>
      </c>
      <c r="J43" s="135"/>
      <c r="K43" s="136"/>
      <c r="L43" s="137"/>
      <c r="M43" s="138"/>
      <c r="N43" s="138"/>
      <c r="O43" s="138"/>
      <c r="P43" s="139"/>
      <c r="Q43" s="48"/>
    </row>
    <row r="44" spans="1:17" ht="16.5" customHeight="1" thickBot="1" thickTop="1">
      <c r="A44" s="169"/>
      <c r="B44" s="50" t="s">
        <v>42</v>
      </c>
      <c r="C44" s="35" t="s">
        <v>28</v>
      </c>
      <c r="D44" s="36" t="s">
        <v>29</v>
      </c>
      <c r="E44" s="36"/>
      <c r="F44" s="40"/>
      <c r="G44" s="41" t="s">
        <v>15</v>
      </c>
      <c r="I44" s="164" t="s">
        <v>140</v>
      </c>
      <c r="J44" s="165"/>
      <c r="K44" s="141"/>
      <c r="L44" s="166"/>
      <c r="M44" s="142"/>
      <c r="N44" s="142"/>
      <c r="O44" s="142"/>
      <c r="P44" s="143"/>
      <c r="Q44" s="48"/>
    </row>
    <row r="45" spans="1:17" ht="16.5" customHeight="1" thickBot="1" thickTop="1">
      <c r="A45" s="170"/>
      <c r="B45" s="51" t="s">
        <v>22</v>
      </c>
      <c r="C45" s="44"/>
      <c r="D45" s="45" t="s">
        <v>10</v>
      </c>
      <c r="E45" s="36" t="s">
        <v>83</v>
      </c>
      <c r="F45" s="206">
        <f>IF(F44="","",ROUNDDOWN(F44/$F$4,2))</f>
      </c>
      <c r="G45" s="46" t="s">
        <v>9</v>
      </c>
      <c r="I45" s="150" t="s">
        <v>130</v>
      </c>
      <c r="J45" s="111" t="s">
        <v>101</v>
      </c>
      <c r="K45" s="112"/>
      <c r="L45" s="106"/>
      <c r="M45" s="113"/>
      <c r="N45" s="113"/>
      <c r="O45" s="113"/>
      <c r="P45" s="115"/>
      <c r="Q45" s="48"/>
    </row>
    <row r="46" spans="1:17" ht="16.5" customHeight="1" thickBot="1">
      <c r="A46" s="168" t="s">
        <v>127</v>
      </c>
      <c r="B46" s="47" t="s">
        <v>35</v>
      </c>
      <c r="C46" s="26" t="s">
        <v>19</v>
      </c>
      <c r="D46" s="27" t="s">
        <v>36</v>
      </c>
      <c r="E46" s="27"/>
      <c r="F46" s="28"/>
      <c r="G46" s="29" t="s">
        <v>15</v>
      </c>
      <c r="I46" s="152" t="s">
        <v>131</v>
      </c>
      <c r="J46" s="111" t="s">
        <v>102</v>
      </c>
      <c r="K46" s="112"/>
      <c r="L46" s="106"/>
      <c r="M46" s="113"/>
      <c r="N46" s="113"/>
      <c r="O46" s="113"/>
      <c r="P46" s="115"/>
      <c r="Q46" s="48"/>
    </row>
    <row r="47" spans="1:17" ht="16.5" customHeight="1" thickBot="1" thickTop="1">
      <c r="A47" s="169"/>
      <c r="B47" s="49" t="s">
        <v>22</v>
      </c>
      <c r="C47" s="35"/>
      <c r="D47" s="36" t="s">
        <v>11</v>
      </c>
      <c r="E47" s="36" t="s">
        <v>84</v>
      </c>
      <c r="F47" s="206">
        <f>IF(F46="","",ROUNDDOWN(F46/$F$4,2))</f>
      </c>
      <c r="G47" s="37" t="s">
        <v>9</v>
      </c>
      <c r="I47" s="134" t="s">
        <v>95</v>
      </c>
      <c r="J47" s="135"/>
      <c r="K47" s="136"/>
      <c r="L47" s="137"/>
      <c r="M47" s="138"/>
      <c r="N47" s="138"/>
      <c r="O47" s="138"/>
      <c r="P47" s="139"/>
      <c r="Q47" s="48"/>
    </row>
    <row r="48" spans="1:17" ht="16.5" customHeight="1" thickBot="1" thickTop="1">
      <c r="A48" s="169"/>
      <c r="B48" s="50" t="s">
        <v>42</v>
      </c>
      <c r="C48" s="35" t="s">
        <v>28</v>
      </c>
      <c r="D48" s="36" t="s">
        <v>29</v>
      </c>
      <c r="E48" s="36"/>
      <c r="F48" s="40"/>
      <c r="G48" s="41" t="s">
        <v>15</v>
      </c>
      <c r="I48" s="140" t="s">
        <v>94</v>
      </c>
      <c r="J48" s="141"/>
      <c r="K48" s="141"/>
      <c r="L48" s="142"/>
      <c r="M48" s="142"/>
      <c r="N48" s="142"/>
      <c r="O48" s="142"/>
      <c r="P48" s="143"/>
      <c r="Q48" s="48"/>
    </row>
    <row r="49" spans="1:17" ht="16.5" customHeight="1" thickBot="1" thickTop="1">
      <c r="A49" s="170"/>
      <c r="B49" s="51" t="s">
        <v>22</v>
      </c>
      <c r="C49" s="44"/>
      <c r="D49" s="45" t="s">
        <v>10</v>
      </c>
      <c r="E49" s="78" t="s">
        <v>85</v>
      </c>
      <c r="F49" s="206">
        <f>IF(F48="","",ROUNDDOWN(F48/$F$4,2))</f>
      </c>
      <c r="G49" s="46" t="s">
        <v>9</v>
      </c>
      <c r="I49" s="150" t="s">
        <v>130</v>
      </c>
      <c r="J49" s="144" t="s">
        <v>103</v>
      </c>
      <c r="K49" s="144"/>
      <c r="L49" s="145"/>
      <c r="M49" s="145"/>
      <c r="N49" s="145"/>
      <c r="O49" s="145"/>
      <c r="P49" s="146"/>
      <c r="Q49" s="48"/>
    </row>
    <row r="50" spans="1:17" s="83" customFormat="1" ht="16.5" customHeight="1">
      <c r="A50" s="79"/>
      <c r="B50" s="33"/>
      <c r="C50" s="35"/>
      <c r="D50" s="80"/>
      <c r="E50" s="80"/>
      <c r="F50" s="81"/>
      <c r="G50" s="82"/>
      <c r="I50" s="152" t="s">
        <v>131</v>
      </c>
      <c r="J50" s="111" t="s">
        <v>104</v>
      </c>
      <c r="K50" s="22"/>
      <c r="L50" s="23"/>
      <c r="M50" s="22"/>
      <c r="N50" s="23"/>
      <c r="O50" s="23"/>
      <c r="P50" s="117"/>
      <c r="Q50" s="48"/>
    </row>
    <row r="51" spans="9:16" ht="16.5" customHeight="1">
      <c r="I51" s="128" t="s">
        <v>96</v>
      </c>
      <c r="J51" s="129"/>
      <c r="K51" s="129"/>
      <c r="L51" s="129"/>
      <c r="M51" s="129"/>
      <c r="N51" s="129"/>
      <c r="O51" s="129"/>
      <c r="P51" s="130"/>
    </row>
    <row r="52" spans="9:16" ht="16.5" customHeight="1">
      <c r="I52" s="131" t="s">
        <v>97</v>
      </c>
      <c r="J52" s="132"/>
      <c r="K52" s="132"/>
      <c r="L52" s="132"/>
      <c r="M52" s="132"/>
      <c r="N52" s="132"/>
      <c r="O52" s="132"/>
      <c r="P52" s="133"/>
    </row>
    <row r="53" spans="9:16" ht="16.5" customHeight="1">
      <c r="I53" s="122" t="s">
        <v>98</v>
      </c>
      <c r="J53" s="123"/>
      <c r="K53" s="123"/>
      <c r="L53" s="123"/>
      <c r="M53" s="123"/>
      <c r="N53" s="123"/>
      <c r="O53" s="123"/>
      <c r="P53" s="124"/>
    </row>
    <row r="54" spans="9:16" ht="16.5" customHeight="1">
      <c r="I54" s="150" t="s">
        <v>130</v>
      </c>
      <c r="J54" s="111" t="s">
        <v>105</v>
      </c>
      <c r="K54" s="83"/>
      <c r="L54" s="22"/>
      <c r="M54" s="83"/>
      <c r="N54" s="83"/>
      <c r="O54" s="83"/>
      <c r="P54" s="114"/>
    </row>
    <row r="55" spans="9:16" ht="16.5" customHeight="1">
      <c r="I55" s="154" t="s">
        <v>131</v>
      </c>
      <c r="J55" s="147" t="s">
        <v>106</v>
      </c>
      <c r="K55" s="162"/>
      <c r="L55" s="118"/>
      <c r="M55" s="162"/>
      <c r="N55" s="162"/>
      <c r="O55" s="162"/>
      <c r="P55" s="163"/>
    </row>
    <row r="56" ht="16.5" customHeight="1"/>
  </sheetData>
  <sheetProtection/>
  <mergeCells count="23">
    <mergeCell ref="I40:I42"/>
    <mergeCell ref="J35:P36"/>
    <mergeCell ref="J37:P38"/>
    <mergeCell ref="K6:N6"/>
    <mergeCell ref="K7:L7"/>
    <mergeCell ref="M7:N7"/>
    <mergeCell ref="A3:G3"/>
    <mergeCell ref="A46:A49"/>
    <mergeCell ref="A38:A41"/>
    <mergeCell ref="A26:A29"/>
    <mergeCell ref="A10:A13"/>
    <mergeCell ref="J6:J7"/>
    <mergeCell ref="J40:P42"/>
    <mergeCell ref="A5:G5"/>
    <mergeCell ref="A42:A45"/>
    <mergeCell ref="A30:A33"/>
    <mergeCell ref="A34:A37"/>
    <mergeCell ref="A2:O2"/>
    <mergeCell ref="A14:A17"/>
    <mergeCell ref="A18:A21"/>
    <mergeCell ref="A22:A25"/>
    <mergeCell ref="A6:A9"/>
    <mergeCell ref="J30:O31"/>
  </mergeCells>
  <printOptions/>
  <pageMargins left="0.5118110236220472" right="0.15748031496062992" top="0.4330708661417323" bottom="0.3937007874015748" header="0.2362204724409449" footer="0.31496062992125984"/>
  <pageSetup horizontalDpi="300" verticalDpi="300" orientation="portrait" paperSize="9" scale="89" r:id="rId2"/>
  <headerFooter alignWithMargins="0">
    <oddHeader>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S63"/>
  <sheetViews>
    <sheetView view="pageBreakPreview" zoomScaleSheetLayoutView="100" zoomScalePageLayoutView="0" workbookViewId="0" topLeftCell="A1">
      <selection activeCell="L8" sqref="L8:L18"/>
    </sheetView>
  </sheetViews>
  <sheetFormatPr defaultColWidth="9.00390625" defaultRowHeight="13.5"/>
  <cols>
    <col min="1" max="1" width="5.875" style="84" customWidth="1"/>
    <col min="2" max="2" width="19.50390625" style="7" customWidth="1"/>
    <col min="3" max="3" width="2.75390625" style="17" customWidth="1"/>
    <col min="4" max="4" width="9.125" style="85" customWidth="1"/>
    <col min="5" max="5" width="2.375" style="85" customWidth="1"/>
    <col min="6" max="6" width="8.00390625" style="86" customWidth="1"/>
    <col min="7" max="7" width="4.25390625" style="20" customWidth="1"/>
    <col min="8" max="8" width="2.00390625" style="7" customWidth="1"/>
    <col min="9" max="9" width="3.875" style="8" customWidth="1"/>
    <col min="10" max="10" width="12.625" style="9" customWidth="1"/>
    <col min="11" max="11" width="2.50390625" style="9" customWidth="1"/>
    <col min="12" max="12" width="8.875" style="10" customWidth="1"/>
    <col min="13" max="13" width="2.50390625" style="9" customWidth="1"/>
    <col min="14" max="14" width="8.875" style="10" customWidth="1"/>
    <col min="15" max="15" width="6.00390625" style="10" customWidth="1"/>
    <col min="16" max="17" width="9.375" style="11" customWidth="1"/>
    <col min="18" max="19" width="9.375" style="8" customWidth="1"/>
    <col min="20" max="21" width="9.375" style="7" customWidth="1"/>
    <col min="22" max="16384" width="9.00390625" style="7" customWidth="1"/>
  </cols>
  <sheetData>
    <row r="1" spans="1:7" ht="20.25" customHeight="1">
      <c r="A1" s="95" t="s">
        <v>137</v>
      </c>
      <c r="B1" s="96"/>
      <c r="C1" s="97"/>
      <c r="D1" s="98"/>
      <c r="E1" s="98"/>
      <c r="F1" s="99"/>
      <c r="G1" s="100"/>
    </row>
    <row r="2" spans="1:18" ht="50.25" customHeight="1">
      <c r="A2" s="171" t="s">
        <v>146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2"/>
      <c r="Q2" s="12"/>
      <c r="R2" s="12"/>
    </row>
    <row r="3" spans="1:17" ht="22.5" customHeight="1" thickBot="1">
      <c r="A3" s="180" t="s">
        <v>13</v>
      </c>
      <c r="B3" s="180"/>
      <c r="C3" s="180"/>
      <c r="D3" s="180"/>
      <c r="E3" s="180"/>
      <c r="F3" s="180"/>
      <c r="G3" s="180"/>
      <c r="H3" s="13"/>
      <c r="J3" s="14"/>
      <c r="K3" s="14"/>
      <c r="L3" s="15"/>
      <c r="M3" s="14"/>
      <c r="N3" s="15"/>
      <c r="O3" s="15"/>
      <c r="P3" s="15"/>
      <c r="Q3" s="15"/>
    </row>
    <row r="4" spans="1:7" ht="16.5" customHeight="1" thickBot="1">
      <c r="A4" s="16"/>
      <c r="B4" s="12"/>
      <c r="D4" s="18" t="s">
        <v>14</v>
      </c>
      <c r="E4" s="18"/>
      <c r="F4" s="19"/>
      <c r="G4" s="20" t="s">
        <v>15</v>
      </c>
    </row>
    <row r="5" spans="1:18" ht="15.75" customHeight="1" thickBot="1">
      <c r="A5" s="167" t="s">
        <v>16</v>
      </c>
      <c r="B5" s="167"/>
      <c r="C5" s="167"/>
      <c r="D5" s="167"/>
      <c r="E5" s="167"/>
      <c r="F5" s="167"/>
      <c r="G5" s="167"/>
      <c r="I5" s="21" t="s">
        <v>17</v>
      </c>
      <c r="J5" s="22"/>
      <c r="K5" s="22"/>
      <c r="L5" s="23"/>
      <c r="M5" s="22"/>
      <c r="N5" s="23"/>
      <c r="O5" s="23"/>
      <c r="P5" s="24"/>
      <c r="Q5" s="24"/>
      <c r="R5" s="24"/>
    </row>
    <row r="6" spans="1:18" ht="16.5" customHeight="1" thickBot="1">
      <c r="A6" s="168" t="s">
        <v>108</v>
      </c>
      <c r="B6" s="101" t="s">
        <v>0</v>
      </c>
      <c r="C6" s="26" t="s">
        <v>1</v>
      </c>
      <c r="D6" s="27" t="s">
        <v>2</v>
      </c>
      <c r="E6" s="27"/>
      <c r="F6" s="28"/>
      <c r="G6" s="29" t="s">
        <v>15</v>
      </c>
      <c r="I6" s="30"/>
      <c r="J6" s="181"/>
      <c r="K6" s="195" t="s">
        <v>21</v>
      </c>
      <c r="L6" s="196"/>
      <c r="M6" s="196"/>
      <c r="N6" s="197"/>
      <c r="O6" s="23"/>
      <c r="P6" s="24"/>
      <c r="Q6" s="32"/>
      <c r="R6" s="33"/>
    </row>
    <row r="7" spans="1:18" ht="16.5" customHeight="1" thickBot="1" thickTop="1">
      <c r="A7" s="169"/>
      <c r="B7" s="34" t="s">
        <v>22</v>
      </c>
      <c r="C7" s="35"/>
      <c r="D7" s="36" t="s">
        <v>23</v>
      </c>
      <c r="E7" s="36" t="s">
        <v>24</v>
      </c>
      <c r="F7" s="206">
        <f>IF(F6="","",ROUNDDOWN(F6/$F$4,2))</f>
      </c>
      <c r="G7" s="37" t="s">
        <v>9</v>
      </c>
      <c r="I7" s="38"/>
      <c r="J7" s="182"/>
      <c r="K7" s="191" t="s">
        <v>3</v>
      </c>
      <c r="L7" s="192"/>
      <c r="M7" s="193" t="s">
        <v>4</v>
      </c>
      <c r="N7" s="194"/>
      <c r="O7" s="23"/>
      <c r="P7" s="24"/>
      <c r="Q7" s="32"/>
      <c r="R7" s="33"/>
    </row>
    <row r="8" spans="1:14" ht="16.5" customHeight="1" thickBot="1" thickTop="1">
      <c r="A8" s="169"/>
      <c r="B8" s="102" t="s">
        <v>5</v>
      </c>
      <c r="C8" s="35" t="s">
        <v>6</v>
      </c>
      <c r="D8" s="36" t="s">
        <v>7</v>
      </c>
      <c r="E8" s="36"/>
      <c r="F8" s="40"/>
      <c r="G8" s="41" t="s">
        <v>15</v>
      </c>
      <c r="J8" s="103" t="s">
        <v>128</v>
      </c>
      <c r="K8" s="42" t="s">
        <v>30</v>
      </c>
      <c r="L8" s="207">
        <f>F7</f>
      </c>
      <c r="M8" s="42" t="s">
        <v>31</v>
      </c>
      <c r="N8" s="207">
        <f>F9</f>
      </c>
    </row>
    <row r="9" spans="1:14" ht="16.5" customHeight="1" thickBot="1" thickTop="1">
      <c r="A9" s="170"/>
      <c r="B9" s="43" t="s">
        <v>22</v>
      </c>
      <c r="C9" s="44"/>
      <c r="D9" s="45" t="s">
        <v>10</v>
      </c>
      <c r="E9" s="36" t="s">
        <v>32</v>
      </c>
      <c r="F9" s="206">
        <f>IF(F8="","",ROUNDDOWN(F8/$F$4,2))</f>
      </c>
      <c r="G9" s="46" t="s">
        <v>9</v>
      </c>
      <c r="J9" s="103" t="s">
        <v>109</v>
      </c>
      <c r="K9" s="42" t="s">
        <v>33</v>
      </c>
      <c r="L9" s="207">
        <f>F11</f>
      </c>
      <c r="M9" s="42" t="s">
        <v>34</v>
      </c>
      <c r="N9" s="207">
        <f>F13</f>
      </c>
    </row>
    <row r="10" spans="1:18" ht="16.5" customHeight="1" thickBot="1">
      <c r="A10" s="168" t="s">
        <v>109</v>
      </c>
      <c r="B10" s="101" t="s">
        <v>0</v>
      </c>
      <c r="C10" s="26" t="s">
        <v>1</v>
      </c>
      <c r="D10" s="27" t="s">
        <v>8</v>
      </c>
      <c r="E10" s="27"/>
      <c r="F10" s="28"/>
      <c r="G10" s="29" t="s">
        <v>15</v>
      </c>
      <c r="I10" s="48"/>
      <c r="J10" s="103" t="s">
        <v>110</v>
      </c>
      <c r="K10" s="42" t="s">
        <v>37</v>
      </c>
      <c r="L10" s="207">
        <f>F15</f>
      </c>
      <c r="M10" s="42" t="s">
        <v>38</v>
      </c>
      <c r="N10" s="207">
        <f>F17</f>
      </c>
      <c r="O10" s="48"/>
      <c r="P10" s="48"/>
      <c r="Q10" s="48"/>
      <c r="R10" s="48"/>
    </row>
    <row r="11" spans="1:18" ht="16.5" customHeight="1" thickBot="1" thickTop="1">
      <c r="A11" s="169"/>
      <c r="B11" s="34" t="s">
        <v>22</v>
      </c>
      <c r="C11" s="35"/>
      <c r="D11" s="36" t="s">
        <v>11</v>
      </c>
      <c r="E11" s="36" t="s">
        <v>39</v>
      </c>
      <c r="F11" s="206">
        <f>IF(F10="","",ROUNDDOWN(F10/$F$4,2))</f>
      </c>
      <c r="G11" s="37" t="s">
        <v>9</v>
      </c>
      <c r="I11" s="48"/>
      <c r="J11" s="103" t="s">
        <v>112</v>
      </c>
      <c r="K11" s="42" t="s">
        <v>40</v>
      </c>
      <c r="L11" s="207">
        <f>F19</f>
      </c>
      <c r="M11" s="42" t="s">
        <v>41</v>
      </c>
      <c r="N11" s="207">
        <f>F21</f>
      </c>
      <c r="O11" s="48"/>
      <c r="P11" s="48"/>
      <c r="Q11" s="48"/>
      <c r="R11" s="48"/>
    </row>
    <row r="12" spans="1:18" ht="16.5" customHeight="1" thickBot="1" thickTop="1">
      <c r="A12" s="169"/>
      <c r="B12" s="102" t="s">
        <v>5</v>
      </c>
      <c r="C12" s="35" t="s">
        <v>6</v>
      </c>
      <c r="D12" s="36" t="s">
        <v>7</v>
      </c>
      <c r="E12" s="36"/>
      <c r="F12" s="40"/>
      <c r="G12" s="41" t="s">
        <v>15</v>
      </c>
      <c r="I12" s="48"/>
      <c r="J12" s="103" t="s">
        <v>114</v>
      </c>
      <c r="K12" s="42" t="s">
        <v>43</v>
      </c>
      <c r="L12" s="207">
        <f>F23</f>
      </c>
      <c r="M12" s="42" t="s">
        <v>44</v>
      </c>
      <c r="N12" s="207">
        <f>F25</f>
      </c>
      <c r="O12" s="48"/>
      <c r="P12" s="48"/>
      <c r="Q12" s="48"/>
      <c r="R12" s="48"/>
    </row>
    <row r="13" spans="1:18" ht="16.5" customHeight="1" thickBot="1" thickTop="1">
      <c r="A13" s="170"/>
      <c r="B13" s="43" t="s">
        <v>22</v>
      </c>
      <c r="C13" s="44"/>
      <c r="D13" s="45" t="s">
        <v>10</v>
      </c>
      <c r="E13" s="36" t="s">
        <v>45</v>
      </c>
      <c r="F13" s="206">
        <f>IF(F12="","",ROUNDDOWN(F12/$F$4,2))</f>
      </c>
      <c r="G13" s="46" t="s">
        <v>9</v>
      </c>
      <c r="I13" s="48"/>
      <c r="J13" s="103" t="s">
        <v>116</v>
      </c>
      <c r="K13" s="42" t="s">
        <v>46</v>
      </c>
      <c r="L13" s="207">
        <f>F27</f>
      </c>
      <c r="M13" s="42" t="s">
        <v>47</v>
      </c>
      <c r="N13" s="207">
        <f>F29</f>
      </c>
      <c r="O13" s="48"/>
      <c r="P13" s="48"/>
      <c r="Q13" s="48"/>
      <c r="R13" s="48"/>
    </row>
    <row r="14" spans="1:18" ht="16.5" customHeight="1" thickBot="1">
      <c r="A14" s="168" t="s">
        <v>111</v>
      </c>
      <c r="B14" s="101" t="s">
        <v>0</v>
      </c>
      <c r="C14" s="26" t="s">
        <v>1</v>
      </c>
      <c r="D14" s="27" t="s">
        <v>8</v>
      </c>
      <c r="E14" s="27"/>
      <c r="F14" s="28"/>
      <c r="G14" s="29" t="s">
        <v>15</v>
      </c>
      <c r="I14" s="48"/>
      <c r="J14" s="103" t="s">
        <v>118</v>
      </c>
      <c r="K14" s="42" t="s">
        <v>48</v>
      </c>
      <c r="L14" s="207">
        <f>F31</f>
      </c>
      <c r="M14" s="42" t="s">
        <v>49</v>
      </c>
      <c r="N14" s="207">
        <f>F33</f>
      </c>
      <c r="O14" s="48"/>
      <c r="P14" s="48"/>
      <c r="Q14" s="48"/>
      <c r="R14" s="48"/>
    </row>
    <row r="15" spans="1:18" ht="16.5" customHeight="1" thickBot="1" thickTop="1">
      <c r="A15" s="169"/>
      <c r="B15" s="34" t="s">
        <v>22</v>
      </c>
      <c r="C15" s="35"/>
      <c r="D15" s="36" t="s">
        <v>11</v>
      </c>
      <c r="E15" s="36" t="s">
        <v>50</v>
      </c>
      <c r="F15" s="206">
        <f>IF(F14="","",ROUNDDOWN(F14/$F$4,2))</f>
      </c>
      <c r="G15" s="37" t="s">
        <v>9</v>
      </c>
      <c r="I15" s="48"/>
      <c r="J15" s="103" t="s">
        <v>120</v>
      </c>
      <c r="K15" s="42" t="s">
        <v>51</v>
      </c>
      <c r="L15" s="207">
        <f>F35</f>
      </c>
      <c r="M15" s="42" t="s">
        <v>52</v>
      </c>
      <c r="N15" s="207">
        <f>F37</f>
      </c>
      <c r="O15" s="48"/>
      <c r="P15" s="48"/>
      <c r="Q15" s="48"/>
      <c r="R15" s="48"/>
    </row>
    <row r="16" spans="1:18" ht="16.5" customHeight="1" thickBot="1" thickTop="1">
      <c r="A16" s="169"/>
      <c r="B16" s="102" t="s">
        <v>5</v>
      </c>
      <c r="C16" s="35" t="s">
        <v>6</v>
      </c>
      <c r="D16" s="36" t="s">
        <v>7</v>
      </c>
      <c r="E16" s="36"/>
      <c r="F16" s="40"/>
      <c r="G16" s="41" t="s">
        <v>15</v>
      </c>
      <c r="I16" s="48"/>
      <c r="J16" s="103" t="s">
        <v>122</v>
      </c>
      <c r="K16" s="42" t="s">
        <v>53</v>
      </c>
      <c r="L16" s="207">
        <f>F39</f>
      </c>
      <c r="M16" s="42" t="s">
        <v>54</v>
      </c>
      <c r="N16" s="207">
        <f>F41</f>
      </c>
      <c r="O16" s="48"/>
      <c r="P16" s="48"/>
      <c r="Q16" s="48"/>
      <c r="R16" s="48"/>
    </row>
    <row r="17" spans="1:18" ht="16.5" customHeight="1" thickBot="1" thickTop="1">
      <c r="A17" s="170"/>
      <c r="B17" s="43" t="s">
        <v>22</v>
      </c>
      <c r="C17" s="44"/>
      <c r="D17" s="45" t="s">
        <v>10</v>
      </c>
      <c r="E17" s="36" t="s">
        <v>55</v>
      </c>
      <c r="F17" s="206">
        <f>IF(F16="","",ROUNDDOWN(F16/$F$4,2))</f>
      </c>
      <c r="G17" s="46" t="s">
        <v>9</v>
      </c>
      <c r="I17" s="48"/>
      <c r="J17" s="103" t="s">
        <v>124</v>
      </c>
      <c r="K17" s="42" t="s">
        <v>56</v>
      </c>
      <c r="L17" s="207">
        <f>F43</f>
      </c>
      <c r="M17" s="42" t="s">
        <v>57</v>
      </c>
      <c r="N17" s="207">
        <f>F45</f>
      </c>
      <c r="O17" s="48"/>
      <c r="P17" s="48"/>
      <c r="Q17" s="48"/>
      <c r="R17" s="48"/>
    </row>
    <row r="18" spans="1:18" ht="16.5" customHeight="1" thickBot="1">
      <c r="A18" s="168" t="s">
        <v>113</v>
      </c>
      <c r="B18" s="101" t="s">
        <v>0</v>
      </c>
      <c r="C18" s="26" t="s">
        <v>1</v>
      </c>
      <c r="D18" s="27" t="s">
        <v>8</v>
      </c>
      <c r="E18" s="27"/>
      <c r="F18" s="28"/>
      <c r="G18" s="29" t="s">
        <v>15</v>
      </c>
      <c r="I18" s="48"/>
      <c r="J18" s="103" t="s">
        <v>126</v>
      </c>
      <c r="K18" s="52" t="s">
        <v>58</v>
      </c>
      <c r="L18" s="207">
        <f>F47</f>
      </c>
      <c r="M18" s="52" t="s">
        <v>59</v>
      </c>
      <c r="N18" s="207">
        <f>F49</f>
      </c>
      <c r="O18" s="48"/>
      <c r="P18" s="48"/>
      <c r="Q18" s="48"/>
      <c r="R18" s="48"/>
    </row>
    <row r="19" spans="1:18" ht="16.5" customHeight="1" thickBot="1" thickTop="1">
      <c r="A19" s="169"/>
      <c r="B19" s="34" t="s">
        <v>22</v>
      </c>
      <c r="C19" s="35"/>
      <c r="D19" s="36" t="s">
        <v>11</v>
      </c>
      <c r="E19" s="36" t="s">
        <v>60</v>
      </c>
      <c r="F19" s="206">
        <f>IF(F18="","",ROUNDDOWN(F18/$F$4,2))</f>
      </c>
      <c r="G19" s="37" t="s">
        <v>9</v>
      </c>
      <c r="I19" s="48"/>
      <c r="J19" s="53" t="s">
        <v>61</v>
      </c>
      <c r="K19" s="53"/>
      <c r="L19" s="208">
        <f>SUM(L8:L18)</f>
        <v>0</v>
      </c>
      <c r="M19" s="53"/>
      <c r="N19" s="208">
        <f>SUM(N8:N18)</f>
        <v>0</v>
      </c>
      <c r="O19" s="48"/>
      <c r="P19" s="48"/>
      <c r="Q19" s="48"/>
      <c r="R19" s="48"/>
    </row>
    <row r="20" spans="1:18" ht="16.5" customHeight="1" thickBot="1" thickTop="1">
      <c r="A20" s="169"/>
      <c r="B20" s="102" t="s">
        <v>5</v>
      </c>
      <c r="C20" s="35" t="s">
        <v>6</v>
      </c>
      <c r="D20" s="36" t="s">
        <v>7</v>
      </c>
      <c r="E20" s="36"/>
      <c r="F20" s="40"/>
      <c r="G20" s="41" t="s">
        <v>15</v>
      </c>
      <c r="I20" s="48"/>
      <c r="J20" s="54"/>
      <c r="K20" s="54"/>
      <c r="L20" s="48"/>
      <c r="M20" s="54"/>
      <c r="N20" s="48"/>
      <c r="O20" s="48"/>
      <c r="P20" s="48"/>
      <c r="Q20" s="48"/>
      <c r="R20" s="48"/>
    </row>
    <row r="21" spans="1:18" ht="16.5" customHeight="1" thickBot="1" thickTop="1">
      <c r="A21" s="170"/>
      <c r="B21" s="43" t="s">
        <v>22</v>
      </c>
      <c r="C21" s="44"/>
      <c r="D21" s="45" t="s">
        <v>10</v>
      </c>
      <c r="E21" s="36" t="s">
        <v>62</v>
      </c>
      <c r="F21" s="206">
        <f>IF(F20="","",ROUNDDOWN(F20/$F$4,2))</f>
      </c>
      <c r="G21" s="46" t="s">
        <v>9</v>
      </c>
      <c r="I21" s="48"/>
      <c r="J21" s="7"/>
      <c r="K21" s="7"/>
      <c r="L21" s="55" t="s">
        <v>63</v>
      </c>
      <c r="M21" s="7"/>
      <c r="N21" s="55" t="s">
        <v>64</v>
      </c>
      <c r="O21" s="7"/>
      <c r="P21" s="7"/>
      <c r="Q21" s="7"/>
      <c r="R21" s="48"/>
    </row>
    <row r="22" spans="1:18" ht="16.5" customHeight="1" thickBot="1">
      <c r="A22" s="168" t="s">
        <v>115</v>
      </c>
      <c r="B22" s="101" t="s">
        <v>0</v>
      </c>
      <c r="C22" s="26" t="s">
        <v>1</v>
      </c>
      <c r="D22" s="27" t="s">
        <v>8</v>
      </c>
      <c r="E22" s="27"/>
      <c r="F22" s="28"/>
      <c r="G22" s="29" t="s">
        <v>15</v>
      </c>
      <c r="I22" s="48"/>
      <c r="J22" s="7"/>
      <c r="K22" s="7"/>
      <c r="L22" s="7"/>
      <c r="M22" s="7"/>
      <c r="N22" s="7"/>
      <c r="O22" s="7"/>
      <c r="P22" s="7"/>
      <c r="Q22" s="7"/>
      <c r="R22" s="48"/>
    </row>
    <row r="23" spans="1:18" ht="16.5" customHeight="1" thickBot="1" thickTop="1">
      <c r="A23" s="169"/>
      <c r="B23" s="34" t="s">
        <v>22</v>
      </c>
      <c r="C23" s="35"/>
      <c r="D23" s="36" t="s">
        <v>11</v>
      </c>
      <c r="E23" s="36" t="s">
        <v>65</v>
      </c>
      <c r="F23" s="206">
        <f>IF(F22="","",ROUNDDOWN(F22/$F$4,2))</f>
      </c>
      <c r="G23" s="37" t="s">
        <v>9</v>
      </c>
      <c r="I23" s="7"/>
      <c r="J23" s="56" t="s">
        <v>66</v>
      </c>
      <c r="K23" s="57"/>
      <c r="L23" s="58" t="e">
        <f>_xlfn.AVERAGEIF(L8:L18,"&gt;0",L8:L18)</f>
        <v>#DIV/0!</v>
      </c>
      <c r="M23" s="57"/>
      <c r="N23" s="58" t="e">
        <f>_xlfn.AVERAGEIF(N8:N18,"&gt;0",N8:N18)</f>
        <v>#DIV/0!</v>
      </c>
      <c r="O23" s="7"/>
      <c r="P23" s="48"/>
      <c r="Q23" s="48"/>
      <c r="R23" s="48"/>
    </row>
    <row r="24" spans="1:18" ht="16.5" customHeight="1" thickBot="1" thickTop="1">
      <c r="A24" s="169"/>
      <c r="B24" s="102" t="s">
        <v>5</v>
      </c>
      <c r="C24" s="35" t="s">
        <v>6</v>
      </c>
      <c r="D24" s="36" t="s">
        <v>7</v>
      </c>
      <c r="E24" s="36"/>
      <c r="F24" s="40"/>
      <c r="G24" s="41" t="s">
        <v>15</v>
      </c>
      <c r="I24" s="7"/>
      <c r="J24" s="17"/>
      <c r="K24" s="17"/>
      <c r="L24" s="7"/>
      <c r="M24" s="17"/>
      <c r="N24" s="7"/>
      <c r="O24" s="7"/>
      <c r="Q24" s="59"/>
      <c r="R24" s="48"/>
    </row>
    <row r="25" spans="1:18" ht="16.5" customHeight="1" thickBot="1" thickTop="1">
      <c r="A25" s="170"/>
      <c r="B25" s="43" t="s">
        <v>22</v>
      </c>
      <c r="C25" s="44"/>
      <c r="D25" s="45" t="s">
        <v>10</v>
      </c>
      <c r="E25" s="36" t="s">
        <v>67</v>
      </c>
      <c r="F25" s="206">
        <f>IF(F24="","",ROUNDDOWN(F24/$F$4,2))</f>
      </c>
      <c r="G25" s="46" t="s">
        <v>9</v>
      </c>
      <c r="I25" s="7"/>
      <c r="J25" s="54"/>
      <c r="K25" s="54"/>
      <c r="L25" s="48"/>
      <c r="M25" s="54"/>
      <c r="N25" s="48"/>
      <c r="O25" s="48"/>
      <c r="R25" s="48"/>
    </row>
    <row r="26" spans="1:18" ht="16.5" customHeight="1" thickBot="1" thickTop="1">
      <c r="A26" s="168" t="s">
        <v>117</v>
      </c>
      <c r="B26" s="101" t="s">
        <v>0</v>
      </c>
      <c r="C26" s="26" t="s">
        <v>1</v>
      </c>
      <c r="D26" s="27" t="s">
        <v>8</v>
      </c>
      <c r="E26" s="27"/>
      <c r="F26" s="28"/>
      <c r="G26" s="29" t="s">
        <v>15</v>
      </c>
      <c r="I26" s="60" t="s">
        <v>68</v>
      </c>
      <c r="J26" s="61" t="e">
        <f>N23</f>
        <v>#DIV/0!</v>
      </c>
      <c r="K26" s="62"/>
      <c r="L26" s="63" t="s">
        <v>69</v>
      </c>
      <c r="M26" s="62"/>
      <c r="N26" s="63"/>
      <c r="O26" s="59"/>
      <c r="Q26" s="59"/>
      <c r="R26" s="48"/>
    </row>
    <row r="27" spans="1:18" ht="16.5" customHeight="1" thickBot="1" thickTop="1">
      <c r="A27" s="169"/>
      <c r="B27" s="34" t="s">
        <v>22</v>
      </c>
      <c r="C27" s="35"/>
      <c r="D27" s="36" t="s">
        <v>11</v>
      </c>
      <c r="E27" s="36" t="s">
        <v>70</v>
      </c>
      <c r="F27" s="206">
        <f>IF(F26="","",ROUNDDOWN(F26/$F$4,2))</f>
      </c>
      <c r="G27" s="37" t="s">
        <v>9</v>
      </c>
      <c r="I27" s="60"/>
      <c r="J27" s="64"/>
      <c r="K27" s="64"/>
      <c r="L27" s="65" t="s">
        <v>71</v>
      </c>
      <c r="M27" s="64"/>
      <c r="N27" s="66" t="e">
        <f>ROUNDDOWN(J26/J28*100,0)</f>
        <v>#DIV/0!</v>
      </c>
      <c r="O27" s="67" t="s">
        <v>72</v>
      </c>
      <c r="Q27" s="48"/>
      <c r="R27" s="48"/>
    </row>
    <row r="28" spans="1:18" ht="16.5" customHeight="1" thickBot="1" thickTop="1">
      <c r="A28" s="169"/>
      <c r="B28" s="102" t="s">
        <v>5</v>
      </c>
      <c r="C28" s="35" t="s">
        <v>6</v>
      </c>
      <c r="D28" s="36" t="s">
        <v>7</v>
      </c>
      <c r="E28" s="36"/>
      <c r="F28" s="40"/>
      <c r="G28" s="41" t="s">
        <v>15</v>
      </c>
      <c r="I28" s="68" t="s">
        <v>73</v>
      </c>
      <c r="J28" s="69" t="e">
        <f>L23</f>
        <v>#DIV/0!</v>
      </c>
      <c r="K28" s="70"/>
      <c r="L28" s="71" t="s">
        <v>69</v>
      </c>
      <c r="M28" s="70"/>
      <c r="N28" s="71"/>
      <c r="O28" s="71"/>
      <c r="P28" s="48"/>
      <c r="Q28" s="48"/>
      <c r="R28" s="48"/>
    </row>
    <row r="29" spans="1:18" ht="16.5" customHeight="1" thickBot="1" thickTop="1">
      <c r="A29" s="170"/>
      <c r="B29" s="43" t="s">
        <v>22</v>
      </c>
      <c r="C29" s="44"/>
      <c r="D29" s="45" t="s">
        <v>10</v>
      </c>
      <c r="E29" s="36" t="s">
        <v>74</v>
      </c>
      <c r="F29" s="206">
        <f>IF(F28="","",ROUNDDOWN(F28/$F$4,2))</f>
      </c>
      <c r="G29" s="46" t="s">
        <v>9</v>
      </c>
      <c r="I29" s="48"/>
      <c r="J29" s="48"/>
      <c r="K29" s="48"/>
      <c r="L29" s="48"/>
      <c r="M29" s="48"/>
      <c r="O29" s="48"/>
      <c r="P29" s="48"/>
      <c r="Q29" s="48"/>
      <c r="R29" s="48"/>
    </row>
    <row r="30" spans="1:18" ht="16.5" customHeight="1" thickBot="1">
      <c r="A30" s="168" t="s">
        <v>119</v>
      </c>
      <c r="B30" s="101" t="s">
        <v>0</v>
      </c>
      <c r="C30" s="26" t="s">
        <v>1</v>
      </c>
      <c r="D30" s="27" t="s">
        <v>8</v>
      </c>
      <c r="E30" s="27"/>
      <c r="F30" s="28"/>
      <c r="G30" s="29" t="s">
        <v>15</v>
      </c>
      <c r="I30" s="7"/>
      <c r="J30" s="172" t="s">
        <v>75</v>
      </c>
      <c r="K30" s="172"/>
      <c r="L30" s="172"/>
      <c r="M30" s="172"/>
      <c r="N30" s="172"/>
      <c r="O30" s="172"/>
      <c r="P30" s="48"/>
      <c r="Q30" s="48"/>
      <c r="R30" s="48"/>
    </row>
    <row r="31" spans="1:18" ht="16.5" customHeight="1" thickBot="1" thickTop="1">
      <c r="A31" s="169"/>
      <c r="B31" s="34" t="s">
        <v>22</v>
      </c>
      <c r="C31" s="35"/>
      <c r="D31" s="36" t="s">
        <v>11</v>
      </c>
      <c r="E31" s="36" t="s">
        <v>76</v>
      </c>
      <c r="F31" s="206">
        <f>IF(F30="","",ROUNDDOWN(F30/$F$4,2))</f>
      </c>
      <c r="G31" s="37" t="s">
        <v>9</v>
      </c>
      <c r="I31" s="48"/>
      <c r="J31" s="172"/>
      <c r="K31" s="172"/>
      <c r="L31" s="172"/>
      <c r="M31" s="172"/>
      <c r="N31" s="172"/>
      <c r="O31" s="172"/>
      <c r="P31" s="48"/>
      <c r="Q31" s="48"/>
      <c r="R31" s="48"/>
    </row>
    <row r="32" spans="1:18" ht="16.5" customHeight="1" thickBot="1" thickTop="1">
      <c r="A32" s="169"/>
      <c r="B32" s="102" t="s">
        <v>5</v>
      </c>
      <c r="C32" s="35" t="s">
        <v>6</v>
      </c>
      <c r="D32" s="36" t="s">
        <v>7</v>
      </c>
      <c r="E32" s="36"/>
      <c r="F32" s="40"/>
      <c r="G32" s="41" t="s">
        <v>15</v>
      </c>
      <c r="I32" s="48"/>
      <c r="J32" s="72"/>
      <c r="K32" s="72"/>
      <c r="L32" s="72"/>
      <c r="M32" s="73"/>
      <c r="N32" s="74"/>
      <c r="O32" s="74"/>
      <c r="P32" s="48"/>
      <c r="Q32" s="48"/>
      <c r="R32" s="48"/>
    </row>
    <row r="33" spans="1:18" ht="16.5" customHeight="1" thickBot="1" thickTop="1">
      <c r="A33" s="170"/>
      <c r="B33" s="43" t="s">
        <v>22</v>
      </c>
      <c r="C33" s="44"/>
      <c r="D33" s="45" t="s">
        <v>10</v>
      </c>
      <c r="E33" s="36" t="s">
        <v>77</v>
      </c>
      <c r="F33" s="206">
        <f>IF(F32="","",ROUNDDOWN(F32/$F$4,2))</f>
      </c>
      <c r="G33" s="46" t="s">
        <v>9</v>
      </c>
      <c r="I33" s="75" t="s">
        <v>91</v>
      </c>
      <c r="J33" s="72"/>
      <c r="K33" s="72"/>
      <c r="L33" s="72"/>
      <c r="M33" s="73"/>
      <c r="N33" s="74"/>
      <c r="O33" s="74"/>
      <c r="P33" s="48"/>
      <c r="Q33" s="48"/>
      <c r="R33" s="48"/>
    </row>
    <row r="34" spans="1:18" ht="16.5" customHeight="1" thickBot="1">
      <c r="A34" s="168" t="s">
        <v>121</v>
      </c>
      <c r="B34" s="101" t="s">
        <v>0</v>
      </c>
      <c r="C34" s="26" t="s">
        <v>1</v>
      </c>
      <c r="D34" s="27" t="s">
        <v>8</v>
      </c>
      <c r="E34" s="27"/>
      <c r="F34" s="28"/>
      <c r="G34" s="29" t="s">
        <v>15</v>
      </c>
      <c r="I34" s="119" t="s">
        <v>92</v>
      </c>
      <c r="J34" s="120"/>
      <c r="K34" s="120"/>
      <c r="L34" s="120"/>
      <c r="M34" s="120"/>
      <c r="N34" s="120"/>
      <c r="O34" s="120"/>
      <c r="P34" s="121"/>
      <c r="Q34" s="48"/>
      <c r="R34" s="48"/>
    </row>
    <row r="35" spans="1:18" ht="16.5" customHeight="1" thickBot="1" thickTop="1">
      <c r="A35" s="169"/>
      <c r="B35" s="34" t="s">
        <v>22</v>
      </c>
      <c r="C35" s="35"/>
      <c r="D35" s="36" t="s">
        <v>11</v>
      </c>
      <c r="E35" s="36" t="s">
        <v>78</v>
      </c>
      <c r="F35" s="206">
        <f>IF(F34="","",ROUNDDOWN(F34/$F$4,2))</f>
      </c>
      <c r="G35" s="37" t="s">
        <v>9</v>
      </c>
      <c r="I35" s="150" t="s">
        <v>100</v>
      </c>
      <c r="J35" s="83" t="s">
        <v>135</v>
      </c>
      <c r="K35" s="148"/>
      <c r="L35" s="148"/>
      <c r="M35" s="148"/>
      <c r="N35" s="148"/>
      <c r="O35" s="148"/>
      <c r="P35" s="149"/>
      <c r="Q35" s="48"/>
      <c r="R35" s="48"/>
    </row>
    <row r="36" spans="1:18" ht="16.5" customHeight="1" thickBot="1" thickTop="1">
      <c r="A36" s="169"/>
      <c r="B36" s="102" t="s">
        <v>5</v>
      </c>
      <c r="C36" s="35" t="s">
        <v>6</v>
      </c>
      <c r="D36" s="36" t="s">
        <v>7</v>
      </c>
      <c r="E36" s="36"/>
      <c r="F36" s="40"/>
      <c r="G36" s="41" t="s">
        <v>15</v>
      </c>
      <c r="I36" s="151"/>
      <c r="J36" s="148"/>
      <c r="K36" s="148"/>
      <c r="L36" s="148"/>
      <c r="M36" s="148"/>
      <c r="N36" s="148"/>
      <c r="O36" s="148"/>
      <c r="P36" s="149"/>
      <c r="Q36" s="48"/>
      <c r="R36" s="48"/>
    </row>
    <row r="37" spans="1:18" ht="16.5" customHeight="1" thickBot="1" thickTop="1">
      <c r="A37" s="170"/>
      <c r="B37" s="43" t="s">
        <v>22</v>
      </c>
      <c r="C37" s="44"/>
      <c r="D37" s="45" t="s">
        <v>10</v>
      </c>
      <c r="E37" s="36" t="s">
        <v>79</v>
      </c>
      <c r="F37" s="206">
        <f>IF(F36="","",ROUNDDOWN(F36/$F$4,2))</f>
      </c>
      <c r="G37" s="46" t="s">
        <v>9</v>
      </c>
      <c r="I37" s="134" t="s">
        <v>95</v>
      </c>
      <c r="J37" s="135"/>
      <c r="K37" s="136"/>
      <c r="L37" s="137"/>
      <c r="M37" s="138"/>
      <c r="N37" s="138"/>
      <c r="O37" s="138"/>
      <c r="P37" s="139"/>
      <c r="Q37" s="48"/>
      <c r="R37" s="48"/>
    </row>
    <row r="38" spans="1:18" ht="16.5" customHeight="1" thickBot="1">
      <c r="A38" s="168" t="s">
        <v>123</v>
      </c>
      <c r="B38" s="101" t="s">
        <v>0</v>
      </c>
      <c r="C38" s="26" t="s">
        <v>1</v>
      </c>
      <c r="D38" s="27" t="s">
        <v>8</v>
      </c>
      <c r="E38" s="27"/>
      <c r="F38" s="28"/>
      <c r="G38" s="29" t="s">
        <v>15</v>
      </c>
      <c r="I38" s="140" t="s">
        <v>94</v>
      </c>
      <c r="J38" s="141"/>
      <c r="K38" s="141"/>
      <c r="L38" s="142"/>
      <c r="M38" s="142"/>
      <c r="N38" s="142"/>
      <c r="O38" s="142"/>
      <c r="P38" s="143"/>
      <c r="Q38" s="48"/>
      <c r="R38" s="48"/>
    </row>
    <row r="39" spans="1:18" ht="16.5" customHeight="1" thickBot="1" thickTop="1">
      <c r="A39" s="169"/>
      <c r="B39" s="34" t="s">
        <v>22</v>
      </c>
      <c r="C39" s="35"/>
      <c r="D39" s="36" t="s">
        <v>11</v>
      </c>
      <c r="E39" s="36" t="s">
        <v>80</v>
      </c>
      <c r="F39" s="206">
        <f>IF(F38="","",ROUNDDOWN(F38/$F$4,2))</f>
      </c>
      <c r="G39" s="37" t="s">
        <v>9</v>
      </c>
      <c r="I39" s="150" t="s">
        <v>100</v>
      </c>
      <c r="J39" s="83" t="s">
        <v>135</v>
      </c>
      <c r="K39" s="158"/>
      <c r="L39" s="159"/>
      <c r="M39" s="158"/>
      <c r="N39" s="159"/>
      <c r="O39" s="159"/>
      <c r="P39" s="160"/>
      <c r="Q39" s="48"/>
      <c r="R39" s="48"/>
    </row>
    <row r="40" spans="1:18" ht="16.5" customHeight="1" thickBot="1" thickTop="1">
      <c r="A40" s="169"/>
      <c r="B40" s="102" t="s">
        <v>5</v>
      </c>
      <c r="C40" s="35" t="s">
        <v>6</v>
      </c>
      <c r="D40" s="36" t="s">
        <v>7</v>
      </c>
      <c r="E40" s="36"/>
      <c r="F40" s="40"/>
      <c r="G40" s="41" t="s">
        <v>15</v>
      </c>
      <c r="I40" s="116"/>
      <c r="J40" s="22"/>
      <c r="K40" s="22"/>
      <c r="L40" s="23"/>
      <c r="M40" s="22"/>
      <c r="N40" s="23"/>
      <c r="O40" s="23"/>
      <c r="P40" s="117"/>
      <c r="Q40" s="48"/>
      <c r="R40" s="48"/>
    </row>
    <row r="41" spans="1:18" ht="16.5" customHeight="1" thickBot="1" thickTop="1">
      <c r="A41" s="170"/>
      <c r="B41" s="43" t="s">
        <v>22</v>
      </c>
      <c r="C41" s="44"/>
      <c r="D41" s="45" t="s">
        <v>10</v>
      </c>
      <c r="E41" s="36" t="s">
        <v>81</v>
      </c>
      <c r="F41" s="206">
        <f>IF(F40="","",ROUNDDOWN(F40/$F$4,2))</f>
      </c>
      <c r="G41" s="46" t="s">
        <v>9</v>
      </c>
      <c r="I41" s="128" t="s">
        <v>96</v>
      </c>
      <c r="J41" s="129"/>
      <c r="K41" s="129"/>
      <c r="L41" s="129"/>
      <c r="M41" s="129"/>
      <c r="N41" s="129"/>
      <c r="O41" s="129"/>
      <c r="P41" s="130"/>
      <c r="Q41" s="48"/>
      <c r="R41" s="48"/>
    </row>
    <row r="42" spans="1:18" ht="16.5" customHeight="1" thickBot="1">
      <c r="A42" s="168" t="s">
        <v>125</v>
      </c>
      <c r="B42" s="101" t="s">
        <v>0</v>
      </c>
      <c r="C42" s="26" t="s">
        <v>1</v>
      </c>
      <c r="D42" s="27" t="s">
        <v>8</v>
      </c>
      <c r="E42" s="27"/>
      <c r="F42" s="28"/>
      <c r="G42" s="29" t="s">
        <v>15</v>
      </c>
      <c r="I42" s="131" t="s">
        <v>97</v>
      </c>
      <c r="J42" s="132"/>
      <c r="K42" s="132"/>
      <c r="L42" s="132"/>
      <c r="M42" s="132"/>
      <c r="N42" s="132"/>
      <c r="O42" s="132"/>
      <c r="P42" s="133"/>
      <c r="Q42" s="48"/>
      <c r="R42" s="48"/>
    </row>
    <row r="43" spans="1:18" ht="16.5" customHeight="1" thickBot="1" thickTop="1">
      <c r="A43" s="169"/>
      <c r="B43" s="34" t="s">
        <v>22</v>
      </c>
      <c r="C43" s="35"/>
      <c r="D43" s="36" t="s">
        <v>11</v>
      </c>
      <c r="E43" s="36" t="s">
        <v>82</v>
      </c>
      <c r="F43" s="206">
        <f>IF(F42="","",ROUNDDOWN(F42/$F$4,2))</f>
      </c>
      <c r="G43" s="37" t="s">
        <v>9</v>
      </c>
      <c r="I43" s="122" t="s">
        <v>98</v>
      </c>
      <c r="J43" s="123"/>
      <c r="K43" s="123"/>
      <c r="L43" s="123"/>
      <c r="M43" s="123"/>
      <c r="N43" s="123"/>
      <c r="O43" s="123"/>
      <c r="P43" s="124"/>
      <c r="Q43" s="48"/>
      <c r="R43" s="48"/>
    </row>
    <row r="44" spans="1:18" ht="16.5" customHeight="1" thickBot="1" thickTop="1">
      <c r="A44" s="169"/>
      <c r="B44" s="102" t="s">
        <v>5</v>
      </c>
      <c r="C44" s="35" t="s">
        <v>6</v>
      </c>
      <c r="D44" s="36" t="s">
        <v>7</v>
      </c>
      <c r="E44" s="36"/>
      <c r="F44" s="40"/>
      <c r="G44" s="41" t="s">
        <v>15</v>
      </c>
      <c r="I44" s="150" t="s">
        <v>100</v>
      </c>
      <c r="J44" s="83" t="s">
        <v>136</v>
      </c>
      <c r="K44" s="83"/>
      <c r="L44" s="22"/>
      <c r="M44" s="83"/>
      <c r="N44" s="83"/>
      <c r="O44" s="83"/>
      <c r="P44" s="114"/>
      <c r="Q44" s="48"/>
      <c r="R44" s="48"/>
    </row>
    <row r="45" spans="1:18" ht="16.5" customHeight="1" thickBot="1" thickTop="1">
      <c r="A45" s="170"/>
      <c r="B45" s="43" t="s">
        <v>22</v>
      </c>
      <c r="C45" s="44"/>
      <c r="D45" s="45" t="s">
        <v>10</v>
      </c>
      <c r="E45" s="36" t="s">
        <v>83</v>
      </c>
      <c r="F45" s="206">
        <f>IF(F44="","",ROUNDDOWN(F44/$F$4,2))</f>
      </c>
      <c r="G45" s="46" t="s">
        <v>9</v>
      </c>
      <c r="I45" s="154"/>
      <c r="J45" s="147"/>
      <c r="K45" s="162"/>
      <c r="L45" s="118"/>
      <c r="M45" s="162"/>
      <c r="N45" s="162"/>
      <c r="O45" s="162"/>
      <c r="P45" s="163"/>
      <c r="Q45" s="48"/>
      <c r="R45" s="48"/>
    </row>
    <row r="46" spans="1:18" ht="16.5" customHeight="1" thickBot="1">
      <c r="A46" s="168" t="s">
        <v>127</v>
      </c>
      <c r="B46" s="101" t="s">
        <v>0</v>
      </c>
      <c r="C46" s="26" t="s">
        <v>1</v>
      </c>
      <c r="D46" s="27" t="s">
        <v>8</v>
      </c>
      <c r="E46" s="27"/>
      <c r="F46" s="28"/>
      <c r="G46" s="29" t="s">
        <v>15</v>
      </c>
      <c r="I46" s="48"/>
      <c r="J46" s="54"/>
      <c r="K46" s="54"/>
      <c r="L46" s="48"/>
      <c r="M46" s="54"/>
      <c r="N46" s="48"/>
      <c r="O46" s="48"/>
      <c r="P46" s="48"/>
      <c r="Q46" s="48"/>
      <c r="R46" s="48"/>
    </row>
    <row r="47" spans="1:18" ht="16.5" customHeight="1" thickBot="1" thickTop="1">
      <c r="A47" s="169"/>
      <c r="B47" s="34" t="s">
        <v>22</v>
      </c>
      <c r="C47" s="35"/>
      <c r="D47" s="36" t="s">
        <v>11</v>
      </c>
      <c r="E47" s="36" t="s">
        <v>84</v>
      </c>
      <c r="F47" s="206">
        <f>IF(F46="","",ROUNDDOWN(F46/$F$4,2))</f>
      </c>
      <c r="G47" s="37" t="s">
        <v>9</v>
      </c>
      <c r="I47" s="48"/>
      <c r="J47" s="54"/>
      <c r="K47" s="54"/>
      <c r="L47" s="48"/>
      <c r="M47" s="54"/>
      <c r="N47" s="48"/>
      <c r="O47" s="48"/>
      <c r="P47" s="48"/>
      <c r="Q47" s="48"/>
      <c r="R47" s="48"/>
    </row>
    <row r="48" spans="1:18" ht="16.5" customHeight="1" thickBot="1" thickTop="1">
      <c r="A48" s="169"/>
      <c r="B48" s="102" t="s">
        <v>5</v>
      </c>
      <c r="C48" s="35" t="s">
        <v>6</v>
      </c>
      <c r="D48" s="36" t="s">
        <v>7</v>
      </c>
      <c r="E48" s="36"/>
      <c r="F48" s="40"/>
      <c r="G48" s="41" t="s">
        <v>15</v>
      </c>
      <c r="I48" s="48"/>
      <c r="J48" s="54"/>
      <c r="K48" s="54"/>
      <c r="L48" s="48"/>
      <c r="M48" s="54"/>
      <c r="N48" s="48"/>
      <c r="O48" s="48"/>
      <c r="P48" s="48"/>
      <c r="Q48" s="48"/>
      <c r="R48" s="48"/>
    </row>
    <row r="49" spans="1:18" ht="16.5" customHeight="1" thickBot="1" thickTop="1">
      <c r="A49" s="170"/>
      <c r="B49" s="43" t="s">
        <v>22</v>
      </c>
      <c r="C49" s="44"/>
      <c r="D49" s="45" t="s">
        <v>10</v>
      </c>
      <c r="E49" s="78" t="s">
        <v>85</v>
      </c>
      <c r="F49" s="206">
        <f>IF(F48="","",ROUNDDOWN(F48/$F$4,2))</f>
      </c>
      <c r="G49" s="46" t="s">
        <v>9</v>
      </c>
      <c r="I49" s="48"/>
      <c r="O49" s="48"/>
      <c r="P49" s="48"/>
      <c r="Q49" s="48"/>
      <c r="R49" s="48"/>
    </row>
    <row r="50" spans="1:19" s="83" customFormat="1" ht="6.75" customHeight="1">
      <c r="A50" s="79"/>
      <c r="B50" s="33"/>
      <c r="C50" s="35"/>
      <c r="D50" s="80"/>
      <c r="E50" s="80"/>
      <c r="F50" s="81"/>
      <c r="G50" s="82"/>
      <c r="I50" s="48"/>
      <c r="J50" s="9"/>
      <c r="K50" s="9"/>
      <c r="L50" s="10"/>
      <c r="M50" s="9"/>
      <c r="N50" s="10"/>
      <c r="O50" s="48"/>
      <c r="P50" s="48"/>
      <c r="Q50" s="48"/>
      <c r="R50" s="48"/>
      <c r="S50" s="33"/>
    </row>
    <row r="52" spans="9:16" ht="11.25">
      <c r="I52" s="119" t="s">
        <v>92</v>
      </c>
      <c r="J52" s="120"/>
      <c r="K52" s="120"/>
      <c r="L52" s="120"/>
      <c r="M52" s="120"/>
      <c r="N52" s="120"/>
      <c r="O52" s="120"/>
      <c r="P52" s="121"/>
    </row>
    <row r="53" spans="9:16" ht="13.5">
      <c r="I53" s="150" t="s">
        <v>100</v>
      </c>
      <c r="J53" s="83" t="s">
        <v>135</v>
      </c>
      <c r="K53" s="148"/>
      <c r="L53" s="148"/>
      <c r="M53" s="148"/>
      <c r="N53" s="148"/>
      <c r="O53" s="148"/>
      <c r="P53" s="149"/>
    </row>
    <row r="54" spans="9:16" ht="13.5">
      <c r="I54" s="151"/>
      <c r="J54" s="148"/>
      <c r="K54" s="148"/>
      <c r="L54" s="148"/>
      <c r="M54" s="148"/>
      <c r="N54" s="148"/>
      <c r="O54" s="148"/>
      <c r="P54" s="149"/>
    </row>
    <row r="55" spans="9:16" ht="11.25">
      <c r="I55" s="134" t="s">
        <v>95</v>
      </c>
      <c r="J55" s="135"/>
      <c r="K55" s="136"/>
      <c r="L55" s="137"/>
      <c r="M55" s="138"/>
      <c r="N55" s="138"/>
      <c r="O55" s="138"/>
      <c r="P55" s="139"/>
    </row>
    <row r="56" spans="9:16" ht="11.25">
      <c r="I56" s="140" t="s">
        <v>94</v>
      </c>
      <c r="J56" s="141"/>
      <c r="K56" s="141"/>
      <c r="L56" s="142"/>
      <c r="M56" s="142"/>
      <c r="N56" s="142"/>
      <c r="O56" s="142"/>
      <c r="P56" s="143"/>
    </row>
    <row r="57" spans="9:16" ht="11.25">
      <c r="I57" s="150" t="s">
        <v>100</v>
      </c>
      <c r="J57" s="83" t="s">
        <v>135</v>
      </c>
      <c r="K57" s="158"/>
      <c r="L57" s="159"/>
      <c r="M57" s="158"/>
      <c r="N57" s="159"/>
      <c r="O57" s="159"/>
      <c r="P57" s="160"/>
    </row>
    <row r="58" spans="9:16" ht="11.25">
      <c r="I58" s="116"/>
      <c r="J58" s="22"/>
      <c r="K58" s="22"/>
      <c r="L58" s="23"/>
      <c r="M58" s="22"/>
      <c r="N58" s="23"/>
      <c r="O58" s="23"/>
      <c r="P58" s="117"/>
    </row>
    <row r="59" spans="9:16" ht="11.25">
      <c r="I59" s="128" t="s">
        <v>96</v>
      </c>
      <c r="J59" s="129"/>
      <c r="K59" s="129"/>
      <c r="L59" s="129"/>
      <c r="M59" s="129"/>
      <c r="N59" s="129"/>
      <c r="O59" s="129"/>
      <c r="P59" s="130"/>
    </row>
    <row r="60" spans="9:16" ht="11.25">
      <c r="I60" s="131" t="s">
        <v>97</v>
      </c>
      <c r="J60" s="132"/>
      <c r="K60" s="132"/>
      <c r="L60" s="132"/>
      <c r="M60" s="132"/>
      <c r="N60" s="132"/>
      <c r="O60" s="132"/>
      <c r="P60" s="133"/>
    </row>
    <row r="61" spans="9:16" ht="11.25">
      <c r="I61" s="122" t="s">
        <v>98</v>
      </c>
      <c r="J61" s="123"/>
      <c r="K61" s="123"/>
      <c r="L61" s="123"/>
      <c r="M61" s="123"/>
      <c r="N61" s="123"/>
      <c r="O61" s="123"/>
      <c r="P61" s="124"/>
    </row>
    <row r="62" spans="9:16" ht="11.25">
      <c r="I62" s="150" t="s">
        <v>100</v>
      </c>
      <c r="J62" s="83" t="s">
        <v>136</v>
      </c>
      <c r="K62" s="83"/>
      <c r="L62" s="22"/>
      <c r="M62" s="83"/>
      <c r="N62" s="83"/>
      <c r="O62" s="83"/>
      <c r="P62" s="114"/>
    </row>
    <row r="63" spans="9:16" ht="11.25">
      <c r="I63" s="154"/>
      <c r="J63" s="147"/>
      <c r="K63" s="162"/>
      <c r="L63" s="118"/>
      <c r="M63" s="162"/>
      <c r="N63" s="162"/>
      <c r="O63" s="162"/>
      <c r="P63" s="163"/>
    </row>
  </sheetData>
  <sheetProtection/>
  <mergeCells count="19">
    <mergeCell ref="A3:G3"/>
    <mergeCell ref="A5:G5"/>
    <mergeCell ref="A6:A9"/>
    <mergeCell ref="A10:A13"/>
    <mergeCell ref="A46:A49"/>
    <mergeCell ref="A38:A41"/>
    <mergeCell ref="A42:A45"/>
    <mergeCell ref="A30:A33"/>
    <mergeCell ref="A34:A37"/>
    <mergeCell ref="K7:L7"/>
    <mergeCell ref="M7:N7"/>
    <mergeCell ref="K6:N6"/>
    <mergeCell ref="J30:O31"/>
    <mergeCell ref="J6:J7"/>
    <mergeCell ref="A2:O2"/>
    <mergeCell ref="A14:A17"/>
    <mergeCell ref="A18:A21"/>
    <mergeCell ref="A22:A25"/>
    <mergeCell ref="A26:A29"/>
  </mergeCells>
  <printOptions/>
  <pageMargins left="0.41" right="0.25" top="0.45" bottom="0.39" header="0.24" footer="0.3"/>
  <pageSetup fitToHeight="1" fitToWidth="1" horizontalDpi="300" verticalDpi="300" orientation="portrait" paperSize="9" scale="91" r:id="rId2"/>
  <headerFooter alignWithMargins="0">
    <oddHeader>&amp;R&amp;A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50"/>
  <sheetViews>
    <sheetView view="pageBreakPreview" zoomScale="115" zoomScaleSheetLayoutView="115" zoomScalePageLayoutView="0" workbookViewId="0" topLeftCell="A1">
      <selection activeCell="J28" sqref="J28"/>
    </sheetView>
  </sheetViews>
  <sheetFormatPr defaultColWidth="9.00390625" defaultRowHeight="13.5"/>
  <cols>
    <col min="1" max="1" width="5.875" style="84" customWidth="1"/>
    <col min="2" max="2" width="25.50390625" style="7" bestFit="1" customWidth="1"/>
    <col min="3" max="3" width="2.75390625" style="17" customWidth="1"/>
    <col min="4" max="4" width="9.125" style="85" customWidth="1"/>
    <col min="5" max="5" width="2.375" style="85" customWidth="1"/>
    <col min="6" max="6" width="8.00390625" style="86" customWidth="1"/>
    <col min="7" max="7" width="4.25390625" style="20" customWidth="1"/>
    <col min="8" max="8" width="2.00390625" style="7" customWidth="1"/>
    <col min="9" max="9" width="4.00390625" style="8" customWidth="1"/>
    <col min="10" max="10" width="12.75390625" style="9" customWidth="1"/>
    <col min="11" max="11" width="2.50390625" style="9" customWidth="1"/>
    <col min="12" max="12" width="8.875" style="10" customWidth="1"/>
    <col min="13" max="13" width="2.50390625" style="9" customWidth="1"/>
    <col min="14" max="14" width="8.875" style="10" customWidth="1"/>
    <col min="15" max="15" width="6.00390625" style="10" customWidth="1"/>
    <col min="16" max="17" width="9.375" style="11" customWidth="1"/>
    <col min="18" max="19" width="9.375" style="8" customWidth="1"/>
    <col min="20" max="21" width="9.375" style="7" customWidth="1"/>
    <col min="22" max="16384" width="9.00390625" style="7" customWidth="1"/>
  </cols>
  <sheetData>
    <row r="1" spans="1:8" ht="20.25" customHeight="1">
      <c r="A1" s="87" t="s">
        <v>138</v>
      </c>
      <c r="B1" s="88"/>
      <c r="C1" s="89"/>
      <c r="D1" s="90"/>
      <c r="E1" s="90"/>
      <c r="F1" s="91"/>
      <c r="G1" s="92"/>
      <c r="H1" s="88"/>
    </row>
    <row r="2" spans="1:18" ht="50.25" customHeight="1">
      <c r="A2" s="171" t="s">
        <v>147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2"/>
      <c r="Q2" s="12"/>
      <c r="R2" s="12"/>
    </row>
    <row r="3" spans="1:17" ht="23.25" customHeight="1" thickBot="1">
      <c r="A3" s="180" t="s">
        <v>13</v>
      </c>
      <c r="B3" s="180"/>
      <c r="C3" s="180"/>
      <c r="D3" s="180"/>
      <c r="E3" s="180"/>
      <c r="F3" s="180"/>
      <c r="G3" s="180"/>
      <c r="H3" s="13"/>
      <c r="J3" s="14"/>
      <c r="K3" s="14"/>
      <c r="L3" s="15"/>
      <c r="M3" s="14"/>
      <c r="N3" s="15"/>
      <c r="O3" s="15"/>
      <c r="P3" s="15"/>
      <c r="Q3" s="15"/>
    </row>
    <row r="4" spans="1:7" ht="16.5" customHeight="1" thickBot="1">
      <c r="A4" s="16"/>
      <c r="B4" s="12"/>
      <c r="D4" s="18" t="s">
        <v>14</v>
      </c>
      <c r="E4" s="18"/>
      <c r="F4" s="19"/>
      <c r="G4" s="20" t="s">
        <v>15</v>
      </c>
    </row>
    <row r="5" spans="1:18" ht="17.25" customHeight="1" thickBot="1">
      <c r="A5" s="205" t="s">
        <v>16</v>
      </c>
      <c r="B5" s="205"/>
      <c r="C5" s="205"/>
      <c r="D5" s="205"/>
      <c r="E5" s="205"/>
      <c r="F5" s="205"/>
      <c r="G5" s="205"/>
      <c r="I5" s="21" t="s">
        <v>17</v>
      </c>
      <c r="J5" s="22"/>
      <c r="K5" s="22"/>
      <c r="L5" s="23"/>
      <c r="M5" s="22"/>
      <c r="N5" s="23"/>
      <c r="O5" s="23"/>
      <c r="P5" s="24"/>
      <c r="Q5" s="24"/>
      <c r="R5" s="24"/>
    </row>
    <row r="6" spans="1:18" ht="16.5" customHeight="1" thickBot="1">
      <c r="A6" s="168" t="s">
        <v>108</v>
      </c>
      <c r="B6" s="47" t="s">
        <v>86</v>
      </c>
      <c r="C6" s="26" t="s">
        <v>19</v>
      </c>
      <c r="D6" s="27" t="s">
        <v>20</v>
      </c>
      <c r="E6" s="27"/>
      <c r="F6" s="28"/>
      <c r="G6" s="29" t="s">
        <v>15</v>
      </c>
      <c r="I6" s="30"/>
      <c r="J6" s="181"/>
      <c r="K6" s="31"/>
      <c r="L6" s="198" t="s">
        <v>21</v>
      </c>
      <c r="M6" s="199"/>
      <c r="N6" s="200"/>
      <c r="O6" s="23"/>
      <c r="P6" s="24"/>
      <c r="Q6" s="32"/>
      <c r="R6" s="33"/>
    </row>
    <row r="7" spans="1:18" ht="16.5" customHeight="1" thickBot="1" thickTop="1">
      <c r="A7" s="169"/>
      <c r="B7" s="34" t="s">
        <v>22</v>
      </c>
      <c r="C7" s="35"/>
      <c r="D7" s="36" t="s">
        <v>23</v>
      </c>
      <c r="E7" s="36" t="s">
        <v>24</v>
      </c>
      <c r="F7" s="206">
        <f>IF(F6="","",ROUNDDOWN(F6/$F$4,2))</f>
      </c>
      <c r="G7" s="37" t="s">
        <v>9</v>
      </c>
      <c r="I7" s="38"/>
      <c r="J7" s="182"/>
      <c r="K7" s="201" t="s">
        <v>87</v>
      </c>
      <c r="L7" s="202"/>
      <c r="M7" s="203" t="s">
        <v>88</v>
      </c>
      <c r="N7" s="204"/>
      <c r="O7" s="23"/>
      <c r="P7" s="24"/>
      <c r="Q7" s="32"/>
      <c r="R7" s="33"/>
    </row>
    <row r="8" spans="1:14" ht="16.5" customHeight="1" thickBot="1" thickTop="1">
      <c r="A8" s="169"/>
      <c r="B8" s="50" t="s">
        <v>89</v>
      </c>
      <c r="C8" s="35" t="s">
        <v>19</v>
      </c>
      <c r="D8" s="36" t="s">
        <v>90</v>
      </c>
      <c r="E8" s="36"/>
      <c r="F8" s="40"/>
      <c r="G8" s="41" t="s">
        <v>15</v>
      </c>
      <c r="J8" s="103" t="s">
        <v>128</v>
      </c>
      <c r="K8" s="42" t="s">
        <v>30</v>
      </c>
      <c r="L8" s="207">
        <f>F7</f>
      </c>
      <c r="M8" s="42" t="s">
        <v>31</v>
      </c>
      <c r="N8" s="207">
        <f>F9</f>
      </c>
    </row>
    <row r="9" spans="1:14" ht="16.5" customHeight="1" thickBot="1" thickTop="1">
      <c r="A9" s="170"/>
      <c r="B9" s="43" t="s">
        <v>22</v>
      </c>
      <c r="C9" s="44"/>
      <c r="D9" s="45" t="s">
        <v>10</v>
      </c>
      <c r="E9" s="36" t="s">
        <v>32</v>
      </c>
      <c r="F9" s="206">
        <f>IF(F8="","",ROUNDDOWN(F8/$F$4,2))</f>
      </c>
      <c r="G9" s="46" t="s">
        <v>9</v>
      </c>
      <c r="J9" s="103" t="s">
        <v>109</v>
      </c>
      <c r="K9" s="42" t="s">
        <v>33</v>
      </c>
      <c r="L9" s="207">
        <f>F11</f>
      </c>
      <c r="M9" s="42" t="s">
        <v>34</v>
      </c>
      <c r="N9" s="207">
        <f>F13</f>
      </c>
    </row>
    <row r="10" spans="1:18" ht="16.5" customHeight="1" thickBot="1">
      <c r="A10" s="168" t="s">
        <v>109</v>
      </c>
      <c r="B10" s="47" t="s">
        <v>86</v>
      </c>
      <c r="C10" s="26" t="s">
        <v>19</v>
      </c>
      <c r="D10" s="27" t="s">
        <v>36</v>
      </c>
      <c r="E10" s="27"/>
      <c r="F10" s="28"/>
      <c r="G10" s="29" t="s">
        <v>15</v>
      </c>
      <c r="I10" s="48"/>
      <c r="J10" s="103" t="s">
        <v>110</v>
      </c>
      <c r="K10" s="42" t="s">
        <v>37</v>
      </c>
      <c r="L10" s="207">
        <f>F15</f>
      </c>
      <c r="M10" s="42" t="s">
        <v>38</v>
      </c>
      <c r="N10" s="207">
        <f>F17</f>
      </c>
      <c r="O10" s="48"/>
      <c r="P10" s="48"/>
      <c r="Q10" s="48"/>
      <c r="R10" s="48"/>
    </row>
    <row r="11" spans="1:18" ht="16.5" customHeight="1" thickBot="1" thickTop="1">
      <c r="A11" s="169"/>
      <c r="B11" s="49" t="s">
        <v>22</v>
      </c>
      <c r="C11" s="35"/>
      <c r="D11" s="36" t="s">
        <v>11</v>
      </c>
      <c r="E11" s="36" t="s">
        <v>39</v>
      </c>
      <c r="F11" s="206">
        <f>IF(F10="","",ROUNDDOWN(F10/$F$4,2))</f>
      </c>
      <c r="G11" s="37" t="s">
        <v>9</v>
      </c>
      <c r="I11" s="48"/>
      <c r="J11" s="103" t="s">
        <v>112</v>
      </c>
      <c r="K11" s="42" t="s">
        <v>40</v>
      </c>
      <c r="L11" s="207">
        <f>F19</f>
      </c>
      <c r="M11" s="42" t="s">
        <v>41</v>
      </c>
      <c r="N11" s="207">
        <f>F21</f>
      </c>
      <c r="O11" s="48"/>
      <c r="P11" s="48"/>
      <c r="Q11" s="48"/>
      <c r="R11" s="48"/>
    </row>
    <row r="12" spans="1:18" ht="16.5" customHeight="1" thickBot="1" thickTop="1">
      <c r="A12" s="169"/>
      <c r="B12" s="50" t="s">
        <v>89</v>
      </c>
      <c r="C12" s="35" t="s">
        <v>19</v>
      </c>
      <c r="D12" s="36" t="s">
        <v>90</v>
      </c>
      <c r="E12" s="36"/>
      <c r="F12" s="40"/>
      <c r="G12" s="41" t="s">
        <v>15</v>
      </c>
      <c r="I12" s="48"/>
      <c r="J12" s="103" t="s">
        <v>114</v>
      </c>
      <c r="K12" s="42" t="s">
        <v>43</v>
      </c>
      <c r="L12" s="207">
        <f>F23</f>
      </c>
      <c r="M12" s="42" t="s">
        <v>44</v>
      </c>
      <c r="N12" s="207">
        <f>F25</f>
      </c>
      <c r="O12" s="48"/>
      <c r="P12" s="48"/>
      <c r="Q12" s="48"/>
      <c r="R12" s="48"/>
    </row>
    <row r="13" spans="1:18" ht="16.5" customHeight="1" thickBot="1" thickTop="1">
      <c r="A13" s="170"/>
      <c r="B13" s="51" t="s">
        <v>22</v>
      </c>
      <c r="C13" s="44"/>
      <c r="D13" s="45" t="s">
        <v>10</v>
      </c>
      <c r="E13" s="36" t="s">
        <v>45</v>
      </c>
      <c r="F13" s="206">
        <f>IF(F12="","",ROUNDDOWN(F12/$F$4,2))</f>
      </c>
      <c r="G13" s="46" t="s">
        <v>9</v>
      </c>
      <c r="I13" s="48"/>
      <c r="J13" s="103" t="s">
        <v>116</v>
      </c>
      <c r="K13" s="42" t="s">
        <v>46</v>
      </c>
      <c r="L13" s="207">
        <f>F27</f>
      </c>
      <c r="M13" s="42" t="s">
        <v>47</v>
      </c>
      <c r="N13" s="207">
        <f>F29</f>
      </c>
      <c r="O13" s="48"/>
      <c r="P13" s="48"/>
      <c r="Q13" s="48"/>
      <c r="R13" s="48"/>
    </row>
    <row r="14" spans="1:18" ht="16.5" customHeight="1" thickBot="1">
      <c r="A14" s="168" t="s">
        <v>111</v>
      </c>
      <c r="B14" s="47" t="s">
        <v>86</v>
      </c>
      <c r="C14" s="26" t="s">
        <v>19</v>
      </c>
      <c r="D14" s="27" t="s">
        <v>36</v>
      </c>
      <c r="E14" s="27"/>
      <c r="F14" s="28"/>
      <c r="G14" s="29" t="s">
        <v>15</v>
      </c>
      <c r="I14" s="48"/>
      <c r="J14" s="103" t="s">
        <v>118</v>
      </c>
      <c r="K14" s="42" t="s">
        <v>48</v>
      </c>
      <c r="L14" s="207">
        <f>F31</f>
      </c>
      <c r="M14" s="42" t="s">
        <v>49</v>
      </c>
      <c r="N14" s="207">
        <f>F33</f>
      </c>
      <c r="O14" s="48"/>
      <c r="P14" s="48"/>
      <c r="Q14" s="48"/>
      <c r="R14" s="48"/>
    </row>
    <row r="15" spans="1:18" ht="16.5" customHeight="1" thickBot="1" thickTop="1">
      <c r="A15" s="169"/>
      <c r="B15" s="49" t="s">
        <v>22</v>
      </c>
      <c r="C15" s="35"/>
      <c r="D15" s="36" t="s">
        <v>11</v>
      </c>
      <c r="E15" s="36" t="s">
        <v>50</v>
      </c>
      <c r="F15" s="206">
        <f>IF(F14="","",ROUNDDOWN(F14/$F$4,2))</f>
      </c>
      <c r="G15" s="37" t="s">
        <v>9</v>
      </c>
      <c r="I15" s="48"/>
      <c r="J15" s="103" t="s">
        <v>120</v>
      </c>
      <c r="K15" s="42" t="s">
        <v>51</v>
      </c>
      <c r="L15" s="207">
        <f>F35</f>
      </c>
      <c r="M15" s="42" t="s">
        <v>52</v>
      </c>
      <c r="N15" s="207">
        <f>F37</f>
      </c>
      <c r="O15" s="48"/>
      <c r="P15" s="48"/>
      <c r="Q15" s="48"/>
      <c r="R15" s="48"/>
    </row>
    <row r="16" spans="1:18" ht="16.5" customHeight="1" thickBot="1" thickTop="1">
      <c r="A16" s="169"/>
      <c r="B16" s="50" t="s">
        <v>89</v>
      </c>
      <c r="C16" s="35" t="s">
        <v>19</v>
      </c>
      <c r="D16" s="36" t="s">
        <v>90</v>
      </c>
      <c r="E16" s="36"/>
      <c r="F16" s="40"/>
      <c r="G16" s="41" t="s">
        <v>15</v>
      </c>
      <c r="I16" s="48"/>
      <c r="J16" s="103" t="s">
        <v>122</v>
      </c>
      <c r="K16" s="42" t="s">
        <v>53</v>
      </c>
      <c r="L16" s="207">
        <f>F39</f>
      </c>
      <c r="M16" s="42" t="s">
        <v>54</v>
      </c>
      <c r="N16" s="207">
        <f>F41</f>
      </c>
      <c r="O16" s="48"/>
      <c r="P16" s="48"/>
      <c r="Q16" s="48"/>
      <c r="R16" s="48"/>
    </row>
    <row r="17" spans="1:18" ht="16.5" customHeight="1" thickBot="1" thickTop="1">
      <c r="A17" s="170"/>
      <c r="B17" s="51" t="s">
        <v>22</v>
      </c>
      <c r="C17" s="44"/>
      <c r="D17" s="45" t="s">
        <v>10</v>
      </c>
      <c r="E17" s="36" t="s">
        <v>55</v>
      </c>
      <c r="F17" s="206">
        <f>IF(F16="","",ROUNDDOWN(F16/$F$4,2))</f>
      </c>
      <c r="G17" s="46" t="s">
        <v>9</v>
      </c>
      <c r="I17" s="48"/>
      <c r="J17" s="103" t="s">
        <v>124</v>
      </c>
      <c r="K17" s="42" t="s">
        <v>56</v>
      </c>
      <c r="L17" s="207">
        <f>F43</f>
      </c>
      <c r="M17" s="42" t="s">
        <v>57</v>
      </c>
      <c r="N17" s="207">
        <f>F45</f>
      </c>
      <c r="O17" s="48"/>
      <c r="P17" s="48"/>
      <c r="Q17" s="48"/>
      <c r="R17" s="48"/>
    </row>
    <row r="18" spans="1:18" ht="16.5" customHeight="1" thickBot="1">
      <c r="A18" s="168" t="s">
        <v>113</v>
      </c>
      <c r="B18" s="47" t="s">
        <v>86</v>
      </c>
      <c r="C18" s="26" t="s">
        <v>19</v>
      </c>
      <c r="D18" s="27" t="s">
        <v>36</v>
      </c>
      <c r="E18" s="27"/>
      <c r="F18" s="28"/>
      <c r="G18" s="29" t="s">
        <v>15</v>
      </c>
      <c r="I18" s="48"/>
      <c r="J18" s="103" t="s">
        <v>126</v>
      </c>
      <c r="K18" s="52" t="s">
        <v>58</v>
      </c>
      <c r="L18" s="207">
        <f>F47</f>
      </c>
      <c r="M18" s="52" t="s">
        <v>59</v>
      </c>
      <c r="N18" s="207">
        <f>F49</f>
      </c>
      <c r="O18" s="48"/>
      <c r="P18" s="48"/>
      <c r="Q18" s="48"/>
      <c r="R18" s="48"/>
    </row>
    <row r="19" spans="1:18" ht="16.5" customHeight="1" thickBot="1" thickTop="1">
      <c r="A19" s="169"/>
      <c r="B19" s="49" t="s">
        <v>22</v>
      </c>
      <c r="C19" s="35"/>
      <c r="D19" s="36" t="s">
        <v>11</v>
      </c>
      <c r="E19" s="36" t="s">
        <v>60</v>
      </c>
      <c r="F19" s="206">
        <f>IF(F18="","",ROUNDDOWN(F18/$F$4,2))</f>
      </c>
      <c r="G19" s="37" t="s">
        <v>9</v>
      </c>
      <c r="I19" s="48"/>
      <c r="J19" s="53" t="s">
        <v>61</v>
      </c>
      <c r="K19" s="53"/>
      <c r="L19" s="208">
        <f>SUM(L8:L18)</f>
        <v>0</v>
      </c>
      <c r="M19" s="53"/>
      <c r="N19" s="208">
        <f>SUM(N8:N18)</f>
        <v>0</v>
      </c>
      <c r="O19" s="48"/>
      <c r="P19" s="48"/>
      <c r="Q19" s="48"/>
      <c r="R19" s="48"/>
    </row>
    <row r="20" spans="1:18" ht="16.5" customHeight="1" thickBot="1" thickTop="1">
      <c r="A20" s="169"/>
      <c r="B20" s="50" t="s">
        <v>89</v>
      </c>
      <c r="C20" s="35" t="s">
        <v>19</v>
      </c>
      <c r="D20" s="36" t="s">
        <v>90</v>
      </c>
      <c r="E20" s="36"/>
      <c r="F20" s="40"/>
      <c r="G20" s="41" t="s">
        <v>15</v>
      </c>
      <c r="I20" s="48"/>
      <c r="J20" s="54"/>
      <c r="K20" s="54"/>
      <c r="L20" s="48"/>
      <c r="M20" s="54"/>
      <c r="N20" s="48"/>
      <c r="O20" s="48"/>
      <c r="P20" s="48"/>
      <c r="Q20" s="48"/>
      <c r="R20" s="48"/>
    </row>
    <row r="21" spans="1:18" ht="16.5" customHeight="1" thickBot="1" thickTop="1">
      <c r="A21" s="170"/>
      <c r="B21" s="51" t="s">
        <v>22</v>
      </c>
      <c r="C21" s="44"/>
      <c r="D21" s="45" t="s">
        <v>10</v>
      </c>
      <c r="E21" s="36" t="s">
        <v>62</v>
      </c>
      <c r="F21" s="206">
        <f>IF(F20="","",ROUNDDOWN(F20/$F$4,2))</f>
      </c>
      <c r="G21" s="46" t="s">
        <v>9</v>
      </c>
      <c r="I21" s="48"/>
      <c r="J21" s="7"/>
      <c r="K21" s="7"/>
      <c r="L21" s="55" t="s">
        <v>63</v>
      </c>
      <c r="M21" s="7"/>
      <c r="N21" s="55" t="s">
        <v>64</v>
      </c>
      <c r="O21" s="7"/>
      <c r="P21" s="7"/>
      <c r="Q21" s="7"/>
      <c r="R21" s="48"/>
    </row>
    <row r="22" spans="1:18" ht="16.5" customHeight="1" thickBot="1">
      <c r="A22" s="168" t="s">
        <v>115</v>
      </c>
      <c r="B22" s="47" t="s">
        <v>86</v>
      </c>
      <c r="C22" s="26" t="s">
        <v>19</v>
      </c>
      <c r="D22" s="27" t="s">
        <v>36</v>
      </c>
      <c r="E22" s="27"/>
      <c r="F22" s="28"/>
      <c r="G22" s="29" t="s">
        <v>15</v>
      </c>
      <c r="I22" s="48"/>
      <c r="J22" s="7"/>
      <c r="K22" s="7"/>
      <c r="L22" s="7"/>
      <c r="M22" s="7"/>
      <c r="N22" s="7"/>
      <c r="O22" s="7"/>
      <c r="P22" s="7"/>
      <c r="Q22" s="7"/>
      <c r="R22" s="48"/>
    </row>
    <row r="23" spans="1:18" ht="16.5" customHeight="1" thickBot="1" thickTop="1">
      <c r="A23" s="169"/>
      <c r="B23" s="49" t="s">
        <v>22</v>
      </c>
      <c r="C23" s="35"/>
      <c r="D23" s="36" t="s">
        <v>11</v>
      </c>
      <c r="E23" s="36" t="s">
        <v>65</v>
      </c>
      <c r="F23" s="206">
        <f>IF(F22="","",ROUNDDOWN(F22/$F$4,2))</f>
      </c>
      <c r="G23" s="37" t="s">
        <v>9</v>
      </c>
      <c r="I23" s="7"/>
      <c r="J23" s="56" t="s">
        <v>66</v>
      </c>
      <c r="K23" s="57"/>
      <c r="L23" s="58" t="e">
        <f>_xlfn.AVERAGEIF(L8:L18,"&gt;0",L8:L18)</f>
        <v>#DIV/0!</v>
      </c>
      <c r="M23" s="57"/>
      <c r="N23" s="58" t="e">
        <f>_xlfn.AVERAGEIF(N8:N18,"&gt;0",N8:N18)</f>
        <v>#DIV/0!</v>
      </c>
      <c r="O23" s="7"/>
      <c r="P23" s="48"/>
      <c r="Q23" s="48"/>
      <c r="R23" s="48"/>
    </row>
    <row r="24" spans="1:18" ht="16.5" customHeight="1" thickBot="1" thickTop="1">
      <c r="A24" s="169"/>
      <c r="B24" s="50" t="s">
        <v>89</v>
      </c>
      <c r="C24" s="35" t="s">
        <v>19</v>
      </c>
      <c r="D24" s="36" t="s">
        <v>90</v>
      </c>
      <c r="E24" s="36"/>
      <c r="F24" s="40"/>
      <c r="G24" s="41" t="s">
        <v>15</v>
      </c>
      <c r="I24" s="7"/>
      <c r="J24" s="17"/>
      <c r="K24" s="17"/>
      <c r="L24" s="7"/>
      <c r="M24" s="17"/>
      <c r="N24" s="7"/>
      <c r="O24" s="7"/>
      <c r="Q24" s="59"/>
      <c r="R24" s="48"/>
    </row>
    <row r="25" spans="1:18" ht="16.5" customHeight="1" thickBot="1" thickTop="1">
      <c r="A25" s="170"/>
      <c r="B25" s="51" t="s">
        <v>22</v>
      </c>
      <c r="C25" s="44"/>
      <c r="D25" s="45" t="s">
        <v>10</v>
      </c>
      <c r="E25" s="36" t="s">
        <v>67</v>
      </c>
      <c r="F25" s="206">
        <f>IF(F24="","",ROUNDDOWN(F24/$F$4,2))</f>
      </c>
      <c r="G25" s="46" t="s">
        <v>9</v>
      </c>
      <c r="I25" s="7"/>
      <c r="J25" s="54"/>
      <c r="K25" s="54"/>
      <c r="L25" s="48"/>
      <c r="M25" s="54"/>
      <c r="N25" s="48"/>
      <c r="O25" s="48"/>
      <c r="R25" s="48"/>
    </row>
    <row r="26" spans="1:18" ht="16.5" customHeight="1" thickBot="1" thickTop="1">
      <c r="A26" s="168" t="s">
        <v>117</v>
      </c>
      <c r="B26" s="47" t="s">
        <v>86</v>
      </c>
      <c r="C26" s="26" t="s">
        <v>19</v>
      </c>
      <c r="D26" s="27" t="s">
        <v>36</v>
      </c>
      <c r="E26" s="27"/>
      <c r="F26" s="28"/>
      <c r="G26" s="29" t="s">
        <v>15</v>
      </c>
      <c r="I26" s="60" t="s">
        <v>68</v>
      </c>
      <c r="J26" s="61" t="e">
        <f>N23</f>
        <v>#DIV/0!</v>
      </c>
      <c r="K26" s="62"/>
      <c r="L26" s="63" t="s">
        <v>69</v>
      </c>
      <c r="M26" s="62"/>
      <c r="N26" s="63"/>
      <c r="O26" s="59"/>
      <c r="Q26" s="59"/>
      <c r="R26" s="48"/>
    </row>
    <row r="27" spans="1:18" ht="16.5" customHeight="1" thickBot="1" thickTop="1">
      <c r="A27" s="169"/>
      <c r="B27" s="49" t="s">
        <v>22</v>
      </c>
      <c r="C27" s="35"/>
      <c r="D27" s="36" t="s">
        <v>11</v>
      </c>
      <c r="E27" s="36" t="s">
        <v>70</v>
      </c>
      <c r="F27" s="206">
        <f>IF(F26="","",ROUNDDOWN(F26/$F$4,2))</f>
      </c>
      <c r="G27" s="37" t="s">
        <v>9</v>
      </c>
      <c r="I27" s="60"/>
      <c r="J27" s="64"/>
      <c r="K27" s="64"/>
      <c r="L27" s="65" t="s">
        <v>71</v>
      </c>
      <c r="M27" s="64"/>
      <c r="N27" s="66" t="e">
        <f>ROUNDDOWN(J26/J28*100,0)</f>
        <v>#DIV/0!</v>
      </c>
      <c r="O27" s="67" t="s">
        <v>72</v>
      </c>
      <c r="Q27" s="48"/>
      <c r="R27" s="48"/>
    </row>
    <row r="28" spans="1:18" ht="16.5" customHeight="1" thickBot="1" thickTop="1">
      <c r="A28" s="169"/>
      <c r="B28" s="50" t="s">
        <v>89</v>
      </c>
      <c r="C28" s="35" t="s">
        <v>19</v>
      </c>
      <c r="D28" s="36" t="s">
        <v>90</v>
      </c>
      <c r="E28" s="36"/>
      <c r="F28" s="40"/>
      <c r="G28" s="41" t="s">
        <v>15</v>
      </c>
      <c r="I28" s="68" t="s">
        <v>73</v>
      </c>
      <c r="J28" s="69" t="e">
        <f>L23</f>
        <v>#DIV/0!</v>
      </c>
      <c r="K28" s="70"/>
      <c r="L28" s="71" t="s">
        <v>69</v>
      </c>
      <c r="M28" s="70"/>
      <c r="N28" s="71"/>
      <c r="O28" s="71"/>
      <c r="P28" s="48"/>
      <c r="Q28" s="48"/>
      <c r="R28" s="48"/>
    </row>
    <row r="29" spans="1:18" ht="16.5" customHeight="1" thickBot="1" thickTop="1">
      <c r="A29" s="170"/>
      <c r="B29" s="51" t="s">
        <v>22</v>
      </c>
      <c r="C29" s="44"/>
      <c r="D29" s="45" t="s">
        <v>10</v>
      </c>
      <c r="E29" s="36" t="s">
        <v>74</v>
      </c>
      <c r="F29" s="206">
        <f>IF(F28="","",ROUNDDOWN(F28/$F$4,2))</f>
      </c>
      <c r="G29" s="46" t="s">
        <v>9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6.5" customHeight="1" thickBot="1">
      <c r="A30" s="168" t="s">
        <v>119</v>
      </c>
      <c r="B30" s="47" t="s">
        <v>86</v>
      </c>
      <c r="C30" s="26" t="s">
        <v>19</v>
      </c>
      <c r="D30" s="27" t="s">
        <v>36</v>
      </c>
      <c r="E30" s="27"/>
      <c r="F30" s="28"/>
      <c r="G30" s="29" t="s">
        <v>15</v>
      </c>
      <c r="I30" s="7"/>
      <c r="J30" s="172" t="s">
        <v>75</v>
      </c>
      <c r="K30" s="172"/>
      <c r="L30" s="172"/>
      <c r="M30" s="172"/>
      <c r="N30" s="172"/>
      <c r="O30" s="172"/>
      <c r="P30" s="48"/>
      <c r="Q30" s="48"/>
      <c r="R30" s="48"/>
    </row>
    <row r="31" spans="1:18" ht="16.5" customHeight="1" thickBot="1" thickTop="1">
      <c r="A31" s="169"/>
      <c r="B31" s="49" t="s">
        <v>22</v>
      </c>
      <c r="C31" s="35"/>
      <c r="D31" s="36" t="s">
        <v>11</v>
      </c>
      <c r="E31" s="36" t="s">
        <v>76</v>
      </c>
      <c r="F31" s="206">
        <f>IF(F30="","",ROUNDDOWN(F30/$F$4,2))</f>
      </c>
      <c r="G31" s="37" t="s">
        <v>9</v>
      </c>
      <c r="I31" s="48"/>
      <c r="J31" s="172"/>
      <c r="K31" s="172"/>
      <c r="L31" s="172"/>
      <c r="M31" s="172"/>
      <c r="N31" s="172"/>
      <c r="O31" s="172"/>
      <c r="P31" s="48"/>
      <c r="Q31" s="48"/>
      <c r="R31" s="48"/>
    </row>
    <row r="32" spans="1:18" ht="16.5" customHeight="1" thickBot="1" thickTop="1">
      <c r="A32" s="169"/>
      <c r="B32" s="50" t="s">
        <v>89</v>
      </c>
      <c r="C32" s="35" t="s">
        <v>19</v>
      </c>
      <c r="D32" s="36" t="s">
        <v>90</v>
      </c>
      <c r="E32" s="36"/>
      <c r="F32" s="40"/>
      <c r="G32" s="41" t="s">
        <v>15</v>
      </c>
      <c r="I32" s="48"/>
      <c r="J32" s="93"/>
      <c r="K32" s="93"/>
      <c r="L32" s="93"/>
      <c r="M32" s="73"/>
      <c r="N32" s="94"/>
      <c r="O32" s="94"/>
      <c r="P32" s="48"/>
      <c r="Q32" s="48"/>
      <c r="R32" s="48"/>
    </row>
    <row r="33" spans="1:18" ht="16.5" customHeight="1" thickBot="1" thickTop="1">
      <c r="A33" s="170"/>
      <c r="B33" s="51" t="s">
        <v>22</v>
      </c>
      <c r="C33" s="44"/>
      <c r="D33" s="45" t="s">
        <v>10</v>
      </c>
      <c r="E33" s="36" t="s">
        <v>77</v>
      </c>
      <c r="F33" s="206">
        <f>IF(F32="","",ROUNDDOWN(F32/$F$4,2))</f>
      </c>
      <c r="G33" s="46" t="s">
        <v>9</v>
      </c>
      <c r="I33" s="48"/>
      <c r="J33" s="93"/>
      <c r="K33" s="93"/>
      <c r="L33" s="93"/>
      <c r="M33" s="73"/>
      <c r="N33" s="94"/>
      <c r="O33" s="94"/>
      <c r="P33" s="48"/>
      <c r="Q33" s="48"/>
      <c r="R33" s="48"/>
    </row>
    <row r="34" spans="1:18" ht="16.5" customHeight="1" thickBot="1">
      <c r="A34" s="168" t="s">
        <v>121</v>
      </c>
      <c r="B34" s="47" t="s">
        <v>86</v>
      </c>
      <c r="C34" s="26" t="s">
        <v>19</v>
      </c>
      <c r="D34" s="27" t="s">
        <v>36</v>
      </c>
      <c r="E34" s="27"/>
      <c r="F34" s="28"/>
      <c r="G34" s="29" t="s">
        <v>15</v>
      </c>
      <c r="I34" s="75" t="s">
        <v>91</v>
      </c>
      <c r="K34" s="75"/>
      <c r="L34" s="75"/>
      <c r="M34" s="75"/>
      <c r="N34" s="76"/>
      <c r="O34" s="77"/>
      <c r="P34" s="48"/>
      <c r="Q34" s="48"/>
      <c r="R34" s="48"/>
    </row>
    <row r="35" spans="1:18" ht="16.5" customHeight="1" thickBot="1" thickTop="1">
      <c r="A35" s="169"/>
      <c r="B35" s="49" t="s">
        <v>22</v>
      </c>
      <c r="C35" s="35"/>
      <c r="D35" s="36" t="s">
        <v>11</v>
      </c>
      <c r="E35" s="36" t="s">
        <v>78</v>
      </c>
      <c r="F35" s="206">
        <f>IF(F34="","",ROUNDDOWN(F34/$F$4,2))</f>
      </c>
      <c r="G35" s="37" t="s">
        <v>9</v>
      </c>
      <c r="I35" s="119" t="s">
        <v>92</v>
      </c>
      <c r="J35" s="120"/>
      <c r="K35" s="120"/>
      <c r="L35" s="120"/>
      <c r="M35" s="120"/>
      <c r="N35" s="120"/>
      <c r="O35" s="120"/>
      <c r="P35" s="121"/>
      <c r="Q35" s="48"/>
      <c r="R35" s="48"/>
    </row>
    <row r="36" spans="1:18" ht="16.5" customHeight="1" thickBot="1" thickTop="1">
      <c r="A36" s="169"/>
      <c r="B36" s="50" t="s">
        <v>89</v>
      </c>
      <c r="C36" s="35" t="s">
        <v>19</v>
      </c>
      <c r="D36" s="36" t="s">
        <v>90</v>
      </c>
      <c r="E36" s="36"/>
      <c r="F36" s="40"/>
      <c r="G36" s="41" t="s">
        <v>15</v>
      </c>
      <c r="I36" s="150" t="s">
        <v>134</v>
      </c>
      <c r="J36" s="83" t="s">
        <v>129</v>
      </c>
      <c r="K36" s="148"/>
      <c r="L36" s="148"/>
      <c r="M36" s="148"/>
      <c r="N36" s="148"/>
      <c r="O36" s="148"/>
      <c r="P36" s="149"/>
      <c r="Q36" s="48"/>
      <c r="R36" s="48"/>
    </row>
    <row r="37" spans="1:18" ht="16.5" customHeight="1" thickBot="1" thickTop="1">
      <c r="A37" s="170"/>
      <c r="B37" s="51" t="s">
        <v>22</v>
      </c>
      <c r="C37" s="44"/>
      <c r="D37" s="45" t="s">
        <v>10</v>
      </c>
      <c r="E37" s="36" t="s">
        <v>79</v>
      </c>
      <c r="F37" s="206">
        <f>IF(F36="","",ROUNDDOWN(F36/$F$4,2))</f>
      </c>
      <c r="G37" s="46" t="s">
        <v>9</v>
      </c>
      <c r="I37" s="134" t="s">
        <v>139</v>
      </c>
      <c r="J37" s="135"/>
      <c r="K37" s="136"/>
      <c r="L37" s="137"/>
      <c r="M37" s="138"/>
      <c r="N37" s="138"/>
      <c r="O37" s="138"/>
      <c r="P37" s="139"/>
      <c r="Q37" s="48"/>
      <c r="R37" s="48"/>
    </row>
    <row r="38" spans="1:18" ht="16.5" customHeight="1" thickBot="1">
      <c r="A38" s="168" t="s">
        <v>123</v>
      </c>
      <c r="B38" s="47" t="s">
        <v>86</v>
      </c>
      <c r="C38" s="26" t="s">
        <v>19</v>
      </c>
      <c r="D38" s="27" t="s">
        <v>36</v>
      </c>
      <c r="E38" s="27"/>
      <c r="F38" s="28"/>
      <c r="G38" s="29" t="s">
        <v>15</v>
      </c>
      <c r="I38" s="164" t="s">
        <v>141</v>
      </c>
      <c r="J38" s="165"/>
      <c r="K38" s="141"/>
      <c r="L38" s="166"/>
      <c r="M38" s="142"/>
      <c r="N38" s="142"/>
      <c r="O38" s="142"/>
      <c r="P38" s="143"/>
      <c r="Q38" s="48"/>
      <c r="R38" s="48"/>
    </row>
    <row r="39" spans="1:18" ht="16.5" customHeight="1" thickBot="1" thickTop="1">
      <c r="A39" s="169"/>
      <c r="B39" s="49" t="s">
        <v>22</v>
      </c>
      <c r="C39" s="35"/>
      <c r="D39" s="36" t="s">
        <v>11</v>
      </c>
      <c r="E39" s="36" t="s">
        <v>80</v>
      </c>
      <c r="F39" s="206">
        <f>IF(F38="","",ROUNDDOWN(F38/$F$4,2))</f>
      </c>
      <c r="G39" s="37" t="s">
        <v>9</v>
      </c>
      <c r="I39" s="150" t="s">
        <v>100</v>
      </c>
      <c r="J39" s="111" t="s">
        <v>129</v>
      </c>
      <c r="K39" s="112"/>
      <c r="L39" s="106"/>
      <c r="M39" s="113"/>
      <c r="N39" s="113"/>
      <c r="O39" s="113"/>
      <c r="P39" s="115"/>
      <c r="Q39" s="48"/>
      <c r="R39" s="48"/>
    </row>
    <row r="40" spans="1:18" ht="16.5" customHeight="1" thickBot="1" thickTop="1">
      <c r="A40" s="169"/>
      <c r="B40" s="50" t="s">
        <v>89</v>
      </c>
      <c r="C40" s="35" t="s">
        <v>19</v>
      </c>
      <c r="D40" s="36" t="s">
        <v>90</v>
      </c>
      <c r="E40" s="36"/>
      <c r="F40" s="40"/>
      <c r="G40" s="41" t="s">
        <v>15</v>
      </c>
      <c r="I40" s="161"/>
      <c r="J40" s="111"/>
      <c r="K40" s="112"/>
      <c r="L40" s="106"/>
      <c r="M40" s="113"/>
      <c r="N40" s="113"/>
      <c r="O40" s="113"/>
      <c r="P40" s="115"/>
      <c r="Q40" s="48"/>
      <c r="R40" s="48"/>
    </row>
    <row r="41" spans="1:18" ht="16.5" customHeight="1" thickBot="1" thickTop="1">
      <c r="A41" s="170"/>
      <c r="B41" s="51" t="s">
        <v>22</v>
      </c>
      <c r="C41" s="44"/>
      <c r="D41" s="45" t="s">
        <v>10</v>
      </c>
      <c r="E41" s="36" t="s">
        <v>81</v>
      </c>
      <c r="F41" s="206">
        <f>IF(F40="","",ROUNDDOWN(F40/$F$4,2))</f>
      </c>
      <c r="G41" s="46" t="s">
        <v>9</v>
      </c>
      <c r="I41" s="134" t="s">
        <v>95</v>
      </c>
      <c r="J41" s="135"/>
      <c r="K41" s="136"/>
      <c r="L41" s="137"/>
      <c r="M41" s="138"/>
      <c r="N41" s="138"/>
      <c r="O41" s="138"/>
      <c r="P41" s="139"/>
      <c r="Q41" s="48"/>
      <c r="R41" s="48"/>
    </row>
    <row r="42" spans="1:18" ht="16.5" customHeight="1" thickBot="1">
      <c r="A42" s="168" t="s">
        <v>125</v>
      </c>
      <c r="B42" s="47" t="s">
        <v>86</v>
      </c>
      <c r="C42" s="26" t="s">
        <v>19</v>
      </c>
      <c r="D42" s="27" t="s">
        <v>36</v>
      </c>
      <c r="E42" s="27"/>
      <c r="F42" s="28"/>
      <c r="G42" s="29" t="s">
        <v>15</v>
      </c>
      <c r="I42" s="140" t="s">
        <v>94</v>
      </c>
      <c r="J42" s="141"/>
      <c r="K42" s="141"/>
      <c r="L42" s="142"/>
      <c r="M42" s="142"/>
      <c r="N42" s="142"/>
      <c r="O42" s="142"/>
      <c r="P42" s="143"/>
      <c r="Q42" s="48"/>
      <c r="R42" s="48"/>
    </row>
    <row r="43" spans="1:18" ht="16.5" customHeight="1" thickBot="1" thickTop="1">
      <c r="A43" s="169"/>
      <c r="B43" s="49" t="s">
        <v>22</v>
      </c>
      <c r="C43" s="35"/>
      <c r="D43" s="36" t="s">
        <v>11</v>
      </c>
      <c r="E43" s="36" t="s">
        <v>82</v>
      </c>
      <c r="F43" s="206">
        <f>IF(F42="","",ROUNDDOWN(F42/$F$4,2))</f>
      </c>
      <c r="G43" s="37" t="s">
        <v>9</v>
      </c>
      <c r="I43" s="150" t="s">
        <v>134</v>
      </c>
      <c r="J43" s="157" t="s">
        <v>129</v>
      </c>
      <c r="K43" s="158"/>
      <c r="L43" s="159"/>
      <c r="M43" s="158"/>
      <c r="N43" s="159"/>
      <c r="O43" s="159"/>
      <c r="P43" s="160"/>
      <c r="Q43" s="48"/>
      <c r="R43" s="48"/>
    </row>
    <row r="44" spans="1:18" ht="16.5" customHeight="1" thickBot="1" thickTop="1">
      <c r="A44" s="169"/>
      <c r="B44" s="50" t="s">
        <v>89</v>
      </c>
      <c r="C44" s="35" t="s">
        <v>19</v>
      </c>
      <c r="D44" s="36" t="s">
        <v>90</v>
      </c>
      <c r="E44" s="36"/>
      <c r="F44" s="40"/>
      <c r="G44" s="41" t="s">
        <v>15</v>
      </c>
      <c r="I44" s="116"/>
      <c r="J44" s="22"/>
      <c r="K44" s="22"/>
      <c r="L44" s="23"/>
      <c r="M44" s="22"/>
      <c r="N44" s="23"/>
      <c r="O44" s="23"/>
      <c r="P44" s="117"/>
      <c r="Q44" s="48"/>
      <c r="R44" s="48"/>
    </row>
    <row r="45" spans="1:18" ht="16.5" customHeight="1" thickBot="1" thickTop="1">
      <c r="A45" s="170"/>
      <c r="B45" s="51" t="s">
        <v>22</v>
      </c>
      <c r="C45" s="44"/>
      <c r="D45" s="45" t="s">
        <v>10</v>
      </c>
      <c r="E45" s="36" t="s">
        <v>83</v>
      </c>
      <c r="F45" s="206">
        <f>IF(F44="","",ROUNDDOWN(F44/$F$4,2))</f>
      </c>
      <c r="G45" s="46" t="s">
        <v>9</v>
      </c>
      <c r="I45" s="128" t="s">
        <v>96</v>
      </c>
      <c r="J45" s="129"/>
      <c r="K45" s="129"/>
      <c r="L45" s="129"/>
      <c r="M45" s="129"/>
      <c r="N45" s="129"/>
      <c r="O45" s="129"/>
      <c r="P45" s="130"/>
      <c r="Q45" s="48"/>
      <c r="R45" s="48"/>
    </row>
    <row r="46" spans="1:18" ht="16.5" customHeight="1" thickBot="1">
      <c r="A46" s="168" t="s">
        <v>127</v>
      </c>
      <c r="B46" s="47" t="s">
        <v>86</v>
      </c>
      <c r="C46" s="26" t="s">
        <v>19</v>
      </c>
      <c r="D46" s="27" t="s">
        <v>36</v>
      </c>
      <c r="E46" s="27"/>
      <c r="F46" s="28"/>
      <c r="G46" s="29" t="s">
        <v>15</v>
      </c>
      <c r="I46" s="131" t="s">
        <v>97</v>
      </c>
      <c r="J46" s="132"/>
      <c r="K46" s="132"/>
      <c r="L46" s="132"/>
      <c r="M46" s="132"/>
      <c r="N46" s="132"/>
      <c r="O46" s="132"/>
      <c r="P46" s="133"/>
      <c r="Q46" s="48"/>
      <c r="R46" s="48"/>
    </row>
    <row r="47" spans="1:18" ht="16.5" customHeight="1" thickBot="1" thickTop="1">
      <c r="A47" s="169"/>
      <c r="B47" s="49" t="s">
        <v>22</v>
      </c>
      <c r="C47" s="35"/>
      <c r="D47" s="36" t="s">
        <v>11</v>
      </c>
      <c r="E47" s="36" t="s">
        <v>84</v>
      </c>
      <c r="F47" s="206">
        <f>IF(F46="","",ROUNDDOWN(F46/$F$4,2))</f>
      </c>
      <c r="G47" s="37" t="s">
        <v>9</v>
      </c>
      <c r="I47" s="122" t="s">
        <v>98</v>
      </c>
      <c r="J47" s="123"/>
      <c r="K47" s="123"/>
      <c r="L47" s="123"/>
      <c r="M47" s="123"/>
      <c r="N47" s="123"/>
      <c r="O47" s="123"/>
      <c r="P47" s="124"/>
      <c r="Q47" s="48"/>
      <c r="R47" s="48"/>
    </row>
    <row r="48" spans="1:18" ht="16.5" customHeight="1" thickBot="1" thickTop="1">
      <c r="A48" s="169"/>
      <c r="B48" s="50" t="s">
        <v>89</v>
      </c>
      <c r="C48" s="35" t="s">
        <v>19</v>
      </c>
      <c r="D48" s="36" t="s">
        <v>90</v>
      </c>
      <c r="E48" s="36"/>
      <c r="F48" s="40"/>
      <c r="G48" s="41" t="s">
        <v>15</v>
      </c>
      <c r="I48" s="150" t="s">
        <v>134</v>
      </c>
      <c r="J48" s="111" t="s">
        <v>129</v>
      </c>
      <c r="K48" s="83"/>
      <c r="L48" s="22"/>
      <c r="M48" s="83"/>
      <c r="N48" s="83"/>
      <c r="O48" s="83"/>
      <c r="P48" s="114"/>
      <c r="Q48" s="48"/>
      <c r="R48" s="48"/>
    </row>
    <row r="49" spans="1:18" ht="16.5" customHeight="1" thickBot="1" thickTop="1">
      <c r="A49" s="170"/>
      <c r="B49" s="51" t="s">
        <v>22</v>
      </c>
      <c r="C49" s="44"/>
      <c r="D49" s="45" t="s">
        <v>10</v>
      </c>
      <c r="E49" s="78" t="s">
        <v>85</v>
      </c>
      <c r="F49" s="206">
        <f>IF(F48="","",ROUNDDOWN(F48/$F$4,2))</f>
      </c>
      <c r="G49" s="46" t="s">
        <v>9</v>
      </c>
      <c r="I49" s="154"/>
      <c r="J49" s="147"/>
      <c r="K49" s="162"/>
      <c r="L49" s="118"/>
      <c r="M49" s="162"/>
      <c r="N49" s="162"/>
      <c r="O49" s="162"/>
      <c r="P49" s="163"/>
      <c r="Q49" s="48"/>
      <c r="R49" s="48"/>
    </row>
    <row r="50" spans="1:19" s="83" customFormat="1" ht="6.75" customHeight="1">
      <c r="A50" s="79"/>
      <c r="B50" s="33"/>
      <c r="C50" s="35"/>
      <c r="D50" s="80"/>
      <c r="E50" s="80"/>
      <c r="F50" s="81"/>
      <c r="G50" s="82"/>
      <c r="I50" s="48"/>
      <c r="J50" s="9"/>
      <c r="K50" s="9"/>
      <c r="L50" s="10"/>
      <c r="M50" s="9"/>
      <c r="N50" s="10"/>
      <c r="O50" s="10"/>
      <c r="P50" s="48"/>
      <c r="Q50" s="48"/>
      <c r="R50" s="48"/>
      <c r="S50" s="33"/>
    </row>
  </sheetData>
  <sheetProtection/>
  <mergeCells count="19">
    <mergeCell ref="A3:G3"/>
    <mergeCell ref="A5:G5"/>
    <mergeCell ref="A6:A9"/>
    <mergeCell ref="A10:A13"/>
    <mergeCell ref="A46:A49"/>
    <mergeCell ref="A38:A41"/>
    <mergeCell ref="A42:A45"/>
    <mergeCell ref="A30:A33"/>
    <mergeCell ref="A34:A37"/>
    <mergeCell ref="J30:O31"/>
    <mergeCell ref="L6:N6"/>
    <mergeCell ref="J6:J7"/>
    <mergeCell ref="K7:L7"/>
    <mergeCell ref="M7:N7"/>
    <mergeCell ref="A2:O2"/>
    <mergeCell ref="A14:A17"/>
    <mergeCell ref="A18:A21"/>
    <mergeCell ref="A22:A25"/>
    <mergeCell ref="A26:A29"/>
  </mergeCells>
  <printOptions/>
  <pageMargins left="0.41" right="0.25" top="0.45" bottom="0.39" header="0.24" footer="0.3"/>
  <pageSetup fitToHeight="1" fitToWidth="1" horizontalDpi="300" verticalDpi="300" orientation="portrait" paperSize="9" scale="86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Iryuu Shihomi</cp:lastModifiedBy>
  <cp:lastPrinted>2016-03-24T05:51:33Z</cp:lastPrinted>
  <dcterms:created xsi:type="dcterms:W3CDTF">2000-01-20T06:48:53Z</dcterms:created>
  <dcterms:modified xsi:type="dcterms:W3CDTF">2017-03-15T10:06:32Z</dcterms:modified>
  <cp:category/>
  <cp:version/>
  <cp:contentType/>
  <cp:contentStatus/>
</cp:coreProperties>
</file>