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mc:AlternateContent xmlns:mc="http://schemas.openxmlformats.org/markup-compatibility/2006">
    <mc:Choice Requires="x15">
      <x15ac:absPath xmlns:x15ac="http://schemas.microsoft.com/office/spreadsheetml/2010/11/ac" url="\\cfserver03\文書管理\組織\高齢者支援課\令和５年度\指定指導担当\01給付（緑）\給41-47　地域密着型サービス関係★\02地域密着型(指導)※密着以外含む\★処遇改善加算\R6届出(R6.4～)\03事業所通知\記入例\"/>
    </mc:Choice>
  </mc:AlternateContent>
  <xr:revisionPtr revIDLastSave="0" documentId="13_ncr:1_{E02C51AC-D30E-49AA-9CEB-B2A27AE9BDC5}" xr6:coauthVersionLast="36" xr6:coauthVersionMax="47" xr10:uidLastSave="{00000000-0000-0000-0000-000000000000}"/>
  <bookViews>
    <workbookView xWindow="28680" yWindow="-120" windowWidth="29040" windowHeight="1584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K223" i="18" l="1"/>
  <c r="BA48" i="38"/>
  <c r="BA48" i="46"/>
  <c r="BA48" i="45"/>
  <c r="BA48" i="44"/>
  <c r="BA48" i="43"/>
  <c r="BA48" i="42"/>
  <c r="BA48" i="41"/>
  <c r="BA48" i="40"/>
  <c r="BA48" i="39"/>
  <c r="BA48"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<sst xmlns="http://schemas.openxmlformats.org/spreadsheetml/2006/main" count="6878" uniqueCount="2437">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</sst>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xmlns:a14="http://schemas.microsoft.com/office/drawing/2010/main"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xmlns:a14="http://schemas.microsoft.com/office/drawing/2010/main"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xmlns:a14="http://schemas.microsoft.com/office/drawing/2010/main"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xmlns:a14="http://schemas.microsoft.com/office/drawing/2010/main"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xmlns:a14="http://schemas.microsoft.com/office/drawing/2010/main"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xmlns:a14="http://schemas.microsoft.com/office/drawing/2010/main"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xmlns:a14="http://schemas.microsoft.com/office/drawing/2010/main"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xmlns:a14="http://schemas.microsoft.com/office/drawing/2010/main"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xmlns:a14="http://schemas.microsoft.com/office/drawing/2010/main"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xmlns:a14="http://schemas.microsoft.com/office/drawing/2010/main"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xmlns:a14="http://schemas.microsoft.com/office/drawing/2010/main"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xmlns:a14="http://schemas.microsoft.com/office/drawing/2010/main"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xmlns:a14="http://schemas.microsoft.com/office/drawing/2010/main"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xmlns:a14="http://schemas.microsoft.com/office/drawing/2010/main"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xmlns:a14="http://schemas.microsoft.com/office/drawing/2010/main"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xmlns:a14="http://schemas.microsoft.com/office/drawing/2010/main"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xmlns:a14="http://schemas.microsoft.com/office/drawing/2010/main"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xmlns:a14="http://schemas.microsoft.com/office/drawing/2010/main"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xmlns:a14="http://schemas.microsoft.com/office/drawing/2010/main"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xmlns:a14="http://schemas.microsoft.com/office/drawing/2010/main"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xmlns:a14="http://schemas.microsoft.com/office/drawing/2010/main"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xmlns:a14="http://schemas.microsoft.com/office/drawing/2010/main"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xmlns:a14="http://schemas.microsoft.com/office/drawing/2010/main"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xmlns:a14="http://schemas.microsoft.com/office/drawing/2010/main"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xmlns:a14="http://schemas.microsoft.com/office/drawing/2010/main"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xmlns:a14="http://schemas.microsoft.com/office/drawing/2010/main"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xmlns:a14="http://schemas.microsoft.com/office/drawing/2010/main"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xmlns:a14="http://schemas.microsoft.com/office/drawing/2010/main"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xmlns:a14="http://schemas.microsoft.com/office/drawing/2010/main"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xmlns:a14="http://schemas.microsoft.com/office/drawing/2010/main"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xmlns:a14="http://schemas.microsoft.com/office/drawing/2010/main"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xmlns:a14="http://schemas.microsoft.com/office/drawing/2010/main"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xmlns:a14="http://schemas.microsoft.com/office/drawing/2010/main"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xmlns:a14="http://schemas.microsoft.com/office/drawing/2010/main"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xmlns:a14="http://schemas.microsoft.com/office/drawing/2010/main"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xmlns:a14="http://schemas.microsoft.com/office/drawing/2010/main"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xmlns:a14="http://schemas.microsoft.com/office/drawing/2010/main"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xmlns:a14="http://schemas.microsoft.com/office/drawing/2010/main"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xmlns:a14="http://schemas.microsoft.com/office/drawing/2010/main"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xmlns:a14="http://schemas.microsoft.com/office/drawing/2010/main"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xmlns:a14="http://schemas.microsoft.com/office/drawing/2010/main"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xmlns:a14="http://schemas.microsoft.com/office/drawing/2010/main"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xmlns:a14="http://schemas.microsoft.com/office/drawing/2010/main"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xmlns:a14="http://schemas.microsoft.com/office/drawing/2010/main"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xmlns:a14="http://schemas.microsoft.com/office/drawing/2010/main"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xmlns:a14="http://schemas.microsoft.com/office/drawing/2010/main"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xmlns:a14="http://schemas.microsoft.com/office/drawing/2010/main"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xmlns:a14="http://schemas.microsoft.com/office/drawing/2010/main"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xmlns:a14="http://schemas.microsoft.com/office/drawing/2010/main"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xmlns:a14="http://schemas.microsoft.com/office/drawing/2010/main"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xmlns:a14="http://schemas.microsoft.com/office/drawing/2010/main"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xmlns:a14="http://schemas.microsoft.com/office/drawing/2010/main"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xmlns:a14="http://schemas.microsoft.com/office/drawing/2010/main"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xmlns:a14="http://schemas.microsoft.com/office/drawing/2010/main"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xmlns:a14="http://schemas.microsoft.com/office/drawing/2010/main"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xmlns:a14="http://schemas.microsoft.com/office/drawing/2010/main"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xmlns:a14="http://schemas.microsoft.com/office/drawing/2010/main"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xmlns:a14="http://schemas.microsoft.com/office/drawing/2010/main"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xmlns:a14="http://schemas.microsoft.com/office/drawing/2010/main"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xmlns:a14="http://schemas.microsoft.com/office/drawing/2010/main"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xmlns:a14="http://schemas.microsoft.com/office/drawing/2010/main"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48" name="Check Box 1" hidden="1">
              <a:extLst>
                <a:ext uri="{63B3BB69-23CF-44E3-9099-C40C66FF867C}">
                  <a14:compatExt spid="_x0000_s35841"/>
                </a:ext>
                <a:ext uri="{FF2B5EF4-FFF2-40B4-BE49-F238E27FC236}">
                  <a16:creationId xmlns:a16="http://schemas.microsoft.com/office/drawing/2014/main" id="{569DABED-BB6B-412D-9AFB-60439F2DE18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49" name="Check Box 2" hidden="1">
              <a:extLst>
                <a:ext uri="{63B3BB69-23CF-44E3-9099-C40C66FF867C}">
                  <a14:compatExt spid="_x0000_s35842"/>
                </a:ext>
                <a:ext uri="{FF2B5EF4-FFF2-40B4-BE49-F238E27FC236}">
                  <a16:creationId xmlns:a16="http://schemas.microsoft.com/office/drawing/2014/main" id="{B44E01E9-8918-49BC-8E22-3404D21B81D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50" name="Check Box 3" hidden="1">
              <a:extLst>
                <a:ext uri="{63B3BB69-23CF-44E3-9099-C40C66FF867C}">
                  <a14:compatExt spid="_x0000_s35843"/>
                </a:ext>
                <a:ext uri="{FF2B5EF4-FFF2-40B4-BE49-F238E27FC236}">
                  <a16:creationId xmlns:a16="http://schemas.microsoft.com/office/drawing/2014/main" id="{5E089173-3C97-4295-B620-514DE52100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51" name="Check Box 4" hidden="1">
              <a:extLst>
                <a:ext uri="{63B3BB69-23CF-44E3-9099-C40C66FF867C}">
                  <a14:compatExt spid="_x0000_s35844"/>
                </a:ext>
                <a:ext uri="{FF2B5EF4-FFF2-40B4-BE49-F238E27FC236}">
                  <a16:creationId xmlns:a16="http://schemas.microsoft.com/office/drawing/2014/main" id="{D3F4BD7B-1F9D-4557-9E24-0A5D2B701EF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52" name="Check Box 5" hidden="1">
              <a:extLst>
                <a:ext uri="{63B3BB69-23CF-44E3-9099-C40C66FF867C}">
                  <a14:compatExt spid="_x0000_s35845"/>
                </a:ext>
                <a:ext uri="{FF2B5EF4-FFF2-40B4-BE49-F238E27FC236}">
                  <a16:creationId xmlns:a16="http://schemas.microsoft.com/office/drawing/2014/main" id="{4C2FF119-C74B-4EB2-9112-7FE6CD4FE36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53" name="Check Box 6" hidden="1">
              <a:extLst>
                <a:ext uri="{63B3BB69-23CF-44E3-9099-C40C66FF867C}">
                  <a14:compatExt spid="_x0000_s35846"/>
                </a:ext>
                <a:ext uri="{FF2B5EF4-FFF2-40B4-BE49-F238E27FC236}">
                  <a16:creationId xmlns:a16="http://schemas.microsoft.com/office/drawing/2014/main" id="{A634221E-ED79-492F-80DA-D558DA2D263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54" name="Check Box 7" hidden="1">
              <a:extLst>
                <a:ext uri="{63B3BB69-23CF-44E3-9099-C40C66FF867C}">
                  <a14:compatExt spid="_x0000_s35847"/>
                </a:ext>
                <a:ext uri="{FF2B5EF4-FFF2-40B4-BE49-F238E27FC236}">
                  <a16:creationId xmlns:a16="http://schemas.microsoft.com/office/drawing/2014/main" id="{E50E763A-1C56-4426-83B1-3506CD21BEB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55" name="Check Box 8" hidden="1">
              <a:extLst>
                <a:ext uri="{63B3BB69-23CF-44E3-9099-C40C66FF867C}">
                  <a14:compatExt spid="_x0000_s35848"/>
                </a:ext>
                <a:ext uri="{FF2B5EF4-FFF2-40B4-BE49-F238E27FC236}">
                  <a16:creationId xmlns:a16="http://schemas.microsoft.com/office/drawing/2014/main" id="{C21776DE-95E4-468D-B459-F2DEA61C2B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56" name="Check Box 9" hidden="1">
              <a:extLst>
                <a:ext uri="{63B3BB69-23CF-44E3-9099-C40C66FF867C}">
                  <a14:compatExt spid="_x0000_s35849"/>
                </a:ext>
                <a:ext uri="{FF2B5EF4-FFF2-40B4-BE49-F238E27FC236}">
                  <a16:creationId xmlns:a16="http://schemas.microsoft.com/office/drawing/2014/main" id="{0CAE0747-6525-4D77-A8F3-D82FC64DF6E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57" name="Check Box 10" hidden="1">
              <a:extLst>
                <a:ext uri="{63B3BB69-23CF-44E3-9099-C40C66FF867C}">
                  <a14:compatExt spid="_x0000_s35850"/>
                </a:ext>
                <a:ext uri="{FF2B5EF4-FFF2-40B4-BE49-F238E27FC236}">
                  <a16:creationId xmlns:a16="http://schemas.microsoft.com/office/drawing/2014/main" id="{17FDED50-8E57-4420-8E9D-029BEDB8444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58" name="Check Box 11" hidden="1">
              <a:extLst>
                <a:ext uri="{63B3BB69-23CF-44E3-9099-C40C66FF867C}">
                  <a14:compatExt spid="_x0000_s35851"/>
                </a:ext>
                <a:ext uri="{FF2B5EF4-FFF2-40B4-BE49-F238E27FC236}">
                  <a16:creationId xmlns:a16="http://schemas.microsoft.com/office/drawing/2014/main" id="{842BDEB4-3383-4F23-870B-F1D790D577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59" name="Check Box 12" hidden="1">
              <a:extLst>
                <a:ext uri="{63B3BB69-23CF-44E3-9099-C40C66FF867C}">
                  <a14:compatExt spid="_x0000_s35852"/>
                </a:ext>
                <a:ext uri="{FF2B5EF4-FFF2-40B4-BE49-F238E27FC236}">
                  <a16:creationId xmlns:a16="http://schemas.microsoft.com/office/drawing/2014/main" id="{66A4F4A6-F436-402D-B4D9-4AEA35B052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60" name="Check Box 13" hidden="1">
              <a:extLst>
                <a:ext uri="{63B3BB69-23CF-44E3-9099-C40C66FF867C}">
                  <a14:compatExt spid="_x0000_s35853"/>
                </a:ext>
                <a:ext uri="{FF2B5EF4-FFF2-40B4-BE49-F238E27FC236}">
                  <a16:creationId xmlns:a16="http://schemas.microsoft.com/office/drawing/2014/main" id="{DB208DE2-677A-44BE-BF77-49CE3B4DB9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61" name="Check Box 14" hidden="1">
              <a:extLst>
                <a:ext uri="{63B3BB69-23CF-44E3-9099-C40C66FF867C}">
                  <a14:compatExt spid="_x0000_s35854"/>
                </a:ext>
                <a:ext uri="{FF2B5EF4-FFF2-40B4-BE49-F238E27FC236}">
                  <a16:creationId xmlns:a16="http://schemas.microsoft.com/office/drawing/2014/main" id="{BD41A305-34FB-4283-8D58-EBDCA1A481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62" name="Check Box 15" hidden="1">
              <a:extLst>
                <a:ext uri="{63B3BB69-23CF-44E3-9099-C40C66FF867C}">
                  <a14:compatExt spid="_x0000_s35855"/>
                </a:ext>
                <a:ext uri="{FF2B5EF4-FFF2-40B4-BE49-F238E27FC236}">
                  <a16:creationId xmlns:a16="http://schemas.microsoft.com/office/drawing/2014/main" id="{A9B39669-5DBE-4CA0-9F6C-7F7E13BF60F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63" name="Check Box 16" hidden="1">
              <a:extLst>
                <a:ext uri="{63B3BB69-23CF-44E3-9099-C40C66FF867C}">
                  <a14:compatExt spid="_x0000_s35856"/>
                </a:ext>
                <a:ext uri="{FF2B5EF4-FFF2-40B4-BE49-F238E27FC236}">
                  <a16:creationId xmlns:a16="http://schemas.microsoft.com/office/drawing/2014/main" id="{CF0E08AD-6679-484C-A8CC-63D41FBAC8E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40" name="Check Box 17" hidden="1">
              <a:extLst>
                <a:ext uri="{63B3BB69-23CF-44E3-9099-C40C66FF867C}">
                  <a14:compatExt spid="_x0000_s35857"/>
                </a:ext>
                <a:ext uri="{FF2B5EF4-FFF2-40B4-BE49-F238E27FC236}">
                  <a16:creationId xmlns:a16="http://schemas.microsoft.com/office/drawing/2014/main" id="{14B1BC93-6828-49A4-97CB-7150153BEA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902" name="Check Box 18" hidden="1">
              <a:extLst>
                <a:ext uri="{63B3BB69-23CF-44E3-9099-C40C66FF867C}">
                  <a14:compatExt spid="_x0000_s35858"/>
                </a:ext>
                <a:ext uri="{FF2B5EF4-FFF2-40B4-BE49-F238E27FC236}">
                  <a16:creationId xmlns:a16="http://schemas.microsoft.com/office/drawing/2014/main" id="{6D3354E2-A045-43D0-B318-3FCFBE2C2E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903" name="Check Box 19" hidden="1">
              <a:extLst>
                <a:ext uri="{63B3BB69-23CF-44E3-9099-C40C66FF867C}">
                  <a14:compatExt spid="_x0000_s35859"/>
                </a:ext>
                <a:ext uri="{FF2B5EF4-FFF2-40B4-BE49-F238E27FC236}">
                  <a16:creationId xmlns:a16="http://schemas.microsoft.com/office/drawing/2014/main" id="{DF1C5EA6-9F2F-44F0-94EA-226B299B952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904" name="Check Box 20" hidden="1">
              <a:extLst>
                <a:ext uri="{63B3BB69-23CF-44E3-9099-C40C66FF867C}">
                  <a14:compatExt spid="_x0000_s35860"/>
                </a:ext>
                <a:ext uri="{FF2B5EF4-FFF2-40B4-BE49-F238E27FC236}">
                  <a16:creationId xmlns:a16="http://schemas.microsoft.com/office/drawing/2014/main" id="{38E9A5BB-47A1-4B1E-B7CC-77A5DFF765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905" name="Check Box 21" hidden="1">
              <a:extLst>
                <a:ext uri="{63B3BB69-23CF-44E3-9099-C40C66FF867C}">
                  <a14:compatExt spid="_x0000_s35861"/>
                </a:ext>
                <a:ext uri="{FF2B5EF4-FFF2-40B4-BE49-F238E27FC236}">
                  <a16:creationId xmlns:a16="http://schemas.microsoft.com/office/drawing/2014/main" id="{F2E537AE-2DA7-435A-84AF-E9148EEE5EC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906" name="Check Box 22" hidden="1">
              <a:extLst>
                <a:ext uri="{63B3BB69-23CF-44E3-9099-C40C66FF867C}">
                  <a14:compatExt spid="_x0000_s35862"/>
                </a:ext>
                <a:ext uri="{FF2B5EF4-FFF2-40B4-BE49-F238E27FC236}">
                  <a16:creationId xmlns:a16="http://schemas.microsoft.com/office/drawing/2014/main" id="{366ACC74-3061-4E67-B8E7-53EAD2C0D9F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907" name="Check Box 23" hidden="1">
              <a:extLst>
                <a:ext uri="{63B3BB69-23CF-44E3-9099-C40C66FF867C}">
                  <a14:compatExt spid="_x0000_s35863"/>
                </a:ext>
                <a:ext uri="{FF2B5EF4-FFF2-40B4-BE49-F238E27FC236}">
                  <a16:creationId xmlns:a16="http://schemas.microsoft.com/office/drawing/2014/main" id="{E22B14B1-0BF5-45C6-BEDB-7005B862D6E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908" name="Check Box 24" hidden="1">
              <a:extLst>
                <a:ext uri="{63B3BB69-23CF-44E3-9099-C40C66FF867C}">
                  <a14:compatExt spid="_x0000_s35864"/>
                </a:ext>
                <a:ext uri="{FF2B5EF4-FFF2-40B4-BE49-F238E27FC236}">
                  <a16:creationId xmlns:a16="http://schemas.microsoft.com/office/drawing/2014/main" id="{CE209F36-A4E7-4EBF-83B9-BADB811605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909" name="Check Box 25" hidden="1">
              <a:extLst>
                <a:ext uri="{63B3BB69-23CF-44E3-9099-C40C66FF867C}">
                  <a14:compatExt spid="_x0000_s35865"/>
                </a:ext>
                <a:ext uri="{FF2B5EF4-FFF2-40B4-BE49-F238E27FC236}">
                  <a16:creationId xmlns:a16="http://schemas.microsoft.com/office/drawing/2014/main" id="{34F2C585-9B4C-46AD-BFB0-C8CB259F179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910" name="Check Box 26" hidden="1">
              <a:extLst>
                <a:ext uri="{63B3BB69-23CF-44E3-9099-C40C66FF867C}">
                  <a14:compatExt spid="_x0000_s35866"/>
                </a:ext>
                <a:ext uri="{FF2B5EF4-FFF2-40B4-BE49-F238E27FC236}">
                  <a16:creationId xmlns:a16="http://schemas.microsoft.com/office/drawing/2014/main" id="{9315C017-DA27-480B-AC5B-528FE84459F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911" name="Check Box 27" hidden="1">
              <a:extLst>
                <a:ext uri="{63B3BB69-23CF-44E3-9099-C40C66FF867C}">
                  <a14:compatExt spid="_x0000_s35867"/>
                </a:ext>
                <a:ext uri="{FF2B5EF4-FFF2-40B4-BE49-F238E27FC236}">
                  <a16:creationId xmlns:a16="http://schemas.microsoft.com/office/drawing/2014/main" id="{7C6C6E4F-5DB3-472A-AA82-816C446B3BD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912" name="Check Box 28" hidden="1">
              <a:extLst>
                <a:ext uri="{63B3BB69-23CF-44E3-9099-C40C66FF867C}">
                  <a14:compatExt spid="_x0000_s35868"/>
                </a:ext>
                <a:ext uri="{FF2B5EF4-FFF2-40B4-BE49-F238E27FC236}">
                  <a16:creationId xmlns:a16="http://schemas.microsoft.com/office/drawing/2014/main" id="{064CFDD9-77E9-4BD7-BE70-B2EA920C86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913" name="Check Box 29" hidden="1">
              <a:extLst>
                <a:ext uri="{63B3BB69-23CF-44E3-9099-C40C66FF867C}">
                  <a14:compatExt spid="_x0000_s35869"/>
                </a:ext>
                <a:ext uri="{FF2B5EF4-FFF2-40B4-BE49-F238E27FC236}">
                  <a16:creationId xmlns:a16="http://schemas.microsoft.com/office/drawing/2014/main" id="{FDB6FE4D-4D8B-48AF-A099-4B4F907DC6A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914" name="Check Box 30" hidden="1">
              <a:extLst>
                <a:ext uri="{63B3BB69-23CF-44E3-9099-C40C66FF867C}">
                  <a14:compatExt spid="_x0000_s35870"/>
                </a:ext>
                <a:ext uri="{FF2B5EF4-FFF2-40B4-BE49-F238E27FC236}">
                  <a16:creationId xmlns:a16="http://schemas.microsoft.com/office/drawing/2014/main" id="{EC48F4FB-FDD6-4936-820A-DC5B47AA25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915" name="Check Box 31" hidden="1">
              <a:extLst>
                <a:ext uri="{63B3BB69-23CF-44E3-9099-C40C66FF867C}">
                  <a14:compatExt spid="_x0000_s35871"/>
                </a:ext>
                <a:ext uri="{FF2B5EF4-FFF2-40B4-BE49-F238E27FC236}">
                  <a16:creationId xmlns:a16="http://schemas.microsoft.com/office/drawing/2014/main" id="{6070A8FA-BCD0-449F-A030-9DE2E2CA17F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916" name="Check Box 32" hidden="1">
              <a:extLst>
                <a:ext uri="{63B3BB69-23CF-44E3-9099-C40C66FF867C}">
                  <a14:compatExt spid="_x0000_s35872"/>
                </a:ext>
                <a:ext uri="{FF2B5EF4-FFF2-40B4-BE49-F238E27FC236}">
                  <a16:creationId xmlns:a16="http://schemas.microsoft.com/office/drawing/2014/main" id="{4472847C-FA54-42EF-B4F7-E082F9934F7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917" name="Check Box 33" hidden="1">
              <a:extLst>
                <a:ext uri="{63B3BB69-23CF-44E3-9099-C40C66FF867C}">
                  <a14:compatExt spid="_x0000_s35873"/>
                </a:ext>
                <a:ext uri="{FF2B5EF4-FFF2-40B4-BE49-F238E27FC236}">
                  <a16:creationId xmlns:a16="http://schemas.microsoft.com/office/drawing/2014/main" id="{69F9CE2D-D791-4B9E-B2C4-9E11092F8B8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918" name="Check Box 34" hidden="1">
              <a:extLst>
                <a:ext uri="{63B3BB69-23CF-44E3-9099-C40C66FF867C}">
                  <a14:compatExt spid="_x0000_s35874"/>
                </a:ext>
                <a:ext uri="{FF2B5EF4-FFF2-40B4-BE49-F238E27FC236}">
                  <a16:creationId xmlns:a16="http://schemas.microsoft.com/office/drawing/2014/main" id="{91AE893E-6F1B-4AF8-B58D-147A13CA46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919" name="Check Box 35" hidden="1">
              <a:extLst>
                <a:ext uri="{63B3BB69-23CF-44E3-9099-C40C66FF867C}">
                  <a14:compatExt spid="_x0000_s35875"/>
                </a:ext>
                <a:ext uri="{FF2B5EF4-FFF2-40B4-BE49-F238E27FC236}">
                  <a16:creationId xmlns:a16="http://schemas.microsoft.com/office/drawing/2014/main" id="{73766D53-3038-46DC-ACFB-55FC225F6C4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920" name="Check Box 36" hidden="1">
              <a:extLst>
                <a:ext uri="{63B3BB69-23CF-44E3-9099-C40C66FF867C}">
                  <a14:compatExt spid="_x0000_s35876"/>
                </a:ext>
                <a:ext uri="{FF2B5EF4-FFF2-40B4-BE49-F238E27FC236}">
                  <a16:creationId xmlns:a16="http://schemas.microsoft.com/office/drawing/2014/main" id="{FEDE1772-A1A2-468F-AB79-5D97DE06B3B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921" name="Check Box 37" hidden="1">
              <a:extLst>
                <a:ext uri="{63B3BB69-23CF-44E3-9099-C40C66FF867C}">
                  <a14:compatExt spid="_x0000_s35877"/>
                </a:ext>
                <a:ext uri="{FF2B5EF4-FFF2-40B4-BE49-F238E27FC236}">
                  <a16:creationId xmlns:a16="http://schemas.microsoft.com/office/drawing/2014/main" id="{8AD4B8A9-F56B-4679-8651-B70755646AA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922" name="Check Box 38" hidden="1">
              <a:extLst>
                <a:ext uri="{63B3BB69-23CF-44E3-9099-C40C66FF867C}">
                  <a14:compatExt spid="_x0000_s35878"/>
                </a:ext>
                <a:ext uri="{FF2B5EF4-FFF2-40B4-BE49-F238E27FC236}">
                  <a16:creationId xmlns:a16="http://schemas.microsoft.com/office/drawing/2014/main" id="{D9474DAC-58C2-43B6-A5FA-0F92AA5B091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923" name="Check Box 39" hidden="1">
              <a:extLst>
                <a:ext uri="{63B3BB69-23CF-44E3-9099-C40C66FF867C}">
                  <a14:compatExt spid="_x0000_s35879"/>
                </a:ext>
                <a:ext uri="{FF2B5EF4-FFF2-40B4-BE49-F238E27FC236}">
                  <a16:creationId xmlns:a16="http://schemas.microsoft.com/office/drawing/2014/main" id="{3195CBDB-77E2-430C-B4E6-39A21619CD1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924" name="Check Box 40" hidden="1">
              <a:extLst>
                <a:ext uri="{63B3BB69-23CF-44E3-9099-C40C66FF867C}">
                  <a14:compatExt spid="_x0000_s35880"/>
                </a:ext>
                <a:ext uri="{FF2B5EF4-FFF2-40B4-BE49-F238E27FC236}">
                  <a16:creationId xmlns:a16="http://schemas.microsoft.com/office/drawing/2014/main" id="{65E0E32B-95AB-4211-8763-11A5AC6CCA5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925" name="Check Box 41" hidden="1">
              <a:extLst>
                <a:ext uri="{63B3BB69-23CF-44E3-9099-C40C66FF867C}">
                  <a14:compatExt spid="_x0000_s35881"/>
                </a:ext>
                <a:ext uri="{FF2B5EF4-FFF2-40B4-BE49-F238E27FC236}">
                  <a16:creationId xmlns:a16="http://schemas.microsoft.com/office/drawing/2014/main" id="{31784215-76B4-4B91-9CD4-4427A2E39A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926" name="Check Box 42" hidden="1">
              <a:extLst>
                <a:ext uri="{63B3BB69-23CF-44E3-9099-C40C66FF867C}">
                  <a14:compatExt spid="_x0000_s35882"/>
                </a:ext>
                <a:ext uri="{FF2B5EF4-FFF2-40B4-BE49-F238E27FC236}">
                  <a16:creationId xmlns:a16="http://schemas.microsoft.com/office/drawing/2014/main" id="{0011AC67-0164-424E-937F-C63E944837D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927" name="Check Box 43" hidden="1">
              <a:extLst>
                <a:ext uri="{63B3BB69-23CF-44E3-9099-C40C66FF867C}">
                  <a14:compatExt spid="_x0000_s35883"/>
                </a:ext>
                <a:ext uri="{FF2B5EF4-FFF2-40B4-BE49-F238E27FC236}">
                  <a16:creationId xmlns:a16="http://schemas.microsoft.com/office/drawing/2014/main" id="{FF223239-9459-4517-8BA5-7DFAD04D1C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928" name="Check Box 44" hidden="1">
              <a:extLst>
                <a:ext uri="{63B3BB69-23CF-44E3-9099-C40C66FF867C}">
                  <a14:compatExt spid="_x0000_s35884"/>
                </a:ext>
                <a:ext uri="{FF2B5EF4-FFF2-40B4-BE49-F238E27FC236}">
                  <a16:creationId xmlns:a16="http://schemas.microsoft.com/office/drawing/2014/main" id="{FEE6C489-A196-4A2F-8CBA-B3A8DAB8BEC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929" name="Check Box 45" hidden="1">
              <a:extLst>
                <a:ext uri="{63B3BB69-23CF-44E3-9099-C40C66FF867C}">
                  <a14:compatExt spid="_x0000_s35885"/>
                </a:ext>
                <a:ext uri="{FF2B5EF4-FFF2-40B4-BE49-F238E27FC236}">
                  <a16:creationId xmlns:a16="http://schemas.microsoft.com/office/drawing/2014/main" id="{E74D3305-63E6-4B5D-BA80-964E3DD32F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930" name="Check Box 46" hidden="1">
              <a:extLst>
                <a:ext uri="{63B3BB69-23CF-44E3-9099-C40C66FF867C}">
                  <a14:compatExt spid="_x0000_s35886"/>
                </a:ext>
                <a:ext uri="{FF2B5EF4-FFF2-40B4-BE49-F238E27FC236}">
                  <a16:creationId xmlns:a16="http://schemas.microsoft.com/office/drawing/2014/main" id="{48EE3429-6339-4569-8981-C4C49D923E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931" name="Check Box 47" hidden="1">
              <a:extLst>
                <a:ext uri="{63B3BB69-23CF-44E3-9099-C40C66FF867C}">
                  <a14:compatExt spid="_x0000_s35887"/>
                </a:ext>
                <a:ext uri="{FF2B5EF4-FFF2-40B4-BE49-F238E27FC236}">
                  <a16:creationId xmlns:a16="http://schemas.microsoft.com/office/drawing/2014/main" id="{C9B18B7B-73ED-49F1-919E-8B1E92B36B8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932" name="Check Box 48" hidden="1">
              <a:extLst>
                <a:ext uri="{63B3BB69-23CF-44E3-9099-C40C66FF867C}">
                  <a14:compatExt spid="_x0000_s35888"/>
                </a:ext>
                <a:ext uri="{FF2B5EF4-FFF2-40B4-BE49-F238E27FC236}">
                  <a16:creationId xmlns:a16="http://schemas.microsoft.com/office/drawing/2014/main" id="{86B475F5-CA03-4396-9A51-DF6FE8C177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933" name="Check Box 49" hidden="1">
              <a:extLst>
                <a:ext uri="{63B3BB69-23CF-44E3-9099-C40C66FF867C}">
                  <a14:compatExt spid="_x0000_s35889"/>
                </a:ext>
                <a:ext uri="{FF2B5EF4-FFF2-40B4-BE49-F238E27FC236}">
                  <a16:creationId xmlns:a16="http://schemas.microsoft.com/office/drawing/2014/main" id="{9E42586B-5883-40FF-BA3B-11005A9A40F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934" name="Check Box 50" hidden="1">
              <a:extLst>
                <a:ext uri="{63B3BB69-23CF-44E3-9099-C40C66FF867C}">
                  <a14:compatExt spid="_x0000_s35890"/>
                </a:ext>
                <a:ext uri="{FF2B5EF4-FFF2-40B4-BE49-F238E27FC236}">
                  <a16:creationId xmlns:a16="http://schemas.microsoft.com/office/drawing/2014/main" id="{25E8029F-8529-4134-8059-53608205BD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935" name="Check Box 51" hidden="1">
              <a:extLst>
                <a:ext uri="{63B3BB69-23CF-44E3-9099-C40C66FF867C}">
                  <a14:compatExt spid="_x0000_s35891"/>
                </a:ext>
                <a:ext uri="{FF2B5EF4-FFF2-40B4-BE49-F238E27FC236}">
                  <a16:creationId xmlns:a16="http://schemas.microsoft.com/office/drawing/2014/main" id="{44684C03-398D-4B33-A616-4527B47939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936" name="Check Box 52" hidden="1">
              <a:extLst>
                <a:ext uri="{63B3BB69-23CF-44E3-9099-C40C66FF867C}">
                  <a14:compatExt spid="_x0000_s35892"/>
                </a:ext>
                <a:ext uri="{FF2B5EF4-FFF2-40B4-BE49-F238E27FC236}">
                  <a16:creationId xmlns:a16="http://schemas.microsoft.com/office/drawing/2014/main" id="{205C7CDF-5446-44C3-9E1A-57D1E72C73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937" name="Check Box 53" hidden="1">
              <a:extLst>
                <a:ext uri="{63B3BB69-23CF-44E3-9099-C40C66FF867C}">
                  <a14:compatExt spid="_x0000_s35893"/>
                </a:ext>
                <a:ext uri="{FF2B5EF4-FFF2-40B4-BE49-F238E27FC236}">
                  <a16:creationId xmlns:a16="http://schemas.microsoft.com/office/drawing/2014/main" id="{67E7AD7A-B274-4A2D-AAEC-D1500FE273D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938" name="Check Box 54" hidden="1">
              <a:extLst>
                <a:ext uri="{63B3BB69-23CF-44E3-9099-C40C66FF867C}">
                  <a14:compatExt spid="_x0000_s35894"/>
                </a:ext>
                <a:ext uri="{FF2B5EF4-FFF2-40B4-BE49-F238E27FC236}">
                  <a16:creationId xmlns:a16="http://schemas.microsoft.com/office/drawing/2014/main" id="{2CDF39E6-C7C8-4D3B-B370-BD962E646A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939" name="Check Box 55" hidden="1">
              <a:extLst>
                <a:ext uri="{63B3BB69-23CF-44E3-9099-C40C66FF867C}">
                  <a14:compatExt spid="_x0000_s35895"/>
                </a:ext>
                <a:ext uri="{FF2B5EF4-FFF2-40B4-BE49-F238E27FC236}">
                  <a16:creationId xmlns:a16="http://schemas.microsoft.com/office/drawing/2014/main" id="{55CB5E19-6C30-4D26-8726-E6B094FEA9C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940" name="Check Box 56" hidden="1">
              <a:extLst>
                <a:ext uri="{63B3BB69-23CF-44E3-9099-C40C66FF867C}">
                  <a14:compatExt spid="_x0000_s35896"/>
                </a:ext>
                <a:ext uri="{FF2B5EF4-FFF2-40B4-BE49-F238E27FC236}">
                  <a16:creationId xmlns:a16="http://schemas.microsoft.com/office/drawing/2014/main" id="{72E466BE-A6C7-430F-B38A-986C7D37E94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941" name="Check Box 57" hidden="1">
              <a:extLst>
                <a:ext uri="{63B3BB69-23CF-44E3-9099-C40C66FF867C}">
                  <a14:compatExt spid="_x0000_s35897"/>
                </a:ext>
                <a:ext uri="{FF2B5EF4-FFF2-40B4-BE49-F238E27FC236}">
                  <a16:creationId xmlns:a16="http://schemas.microsoft.com/office/drawing/2014/main" id="{2C94B22D-0368-4B0B-83C4-99D61B90C22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942" name="Check Box 58" hidden="1">
              <a:extLst>
                <a:ext uri="{63B3BB69-23CF-44E3-9099-C40C66FF867C}">
                  <a14:compatExt spid="_x0000_s35898"/>
                </a:ext>
                <a:ext uri="{FF2B5EF4-FFF2-40B4-BE49-F238E27FC236}">
                  <a16:creationId xmlns:a16="http://schemas.microsoft.com/office/drawing/2014/main" id="{F4A8A32F-7646-48DF-A6BE-B57F2764434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943" name="Check Box 59" hidden="1">
              <a:extLst>
                <a:ext uri="{63B3BB69-23CF-44E3-9099-C40C66FF867C}">
                  <a14:compatExt spid="_x0000_s35899"/>
                </a:ext>
                <a:ext uri="{FF2B5EF4-FFF2-40B4-BE49-F238E27FC236}">
                  <a16:creationId xmlns:a16="http://schemas.microsoft.com/office/drawing/2014/main" id="{B0631380-9243-4957-B807-C0DCAB5EAE8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44" name="Check Box 60" hidden="1">
              <a:extLst>
                <a:ext uri="{63B3BB69-23CF-44E3-9099-C40C66FF867C}">
                  <a14:compatExt spid="_x0000_s35900"/>
                </a:ext>
                <a:ext uri="{FF2B5EF4-FFF2-40B4-BE49-F238E27FC236}">
                  <a16:creationId xmlns:a16="http://schemas.microsoft.com/office/drawing/2014/main" id="{F9C528E1-3FC3-467C-90B6-EC02BA479A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45" name="Check Box 61" hidden="1">
              <a:extLst>
                <a:ext uri="{63B3BB69-23CF-44E3-9099-C40C66FF867C}">
                  <a14:compatExt spid="_x0000_s35901"/>
                </a:ext>
                <a:ext uri="{FF2B5EF4-FFF2-40B4-BE49-F238E27FC236}">
                  <a16:creationId xmlns:a16="http://schemas.microsoft.com/office/drawing/2014/main" id="{1BCEE30A-7EF3-4565-8AAF-29AFF8FE83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xmlns:a14="http://schemas.microsoft.com/office/drawing/2010/main"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xmlns:a14="http://schemas.microsoft.com/office/drawing/2010/main"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5"/>
        </a:xfrm>
      </xdr:grpSpPr>
      <xdr:sp macro="" textlink="">
        <xdr:nvSpPr>
          <xdr:cNvPr id="91139" name="Option Button 3" hidden="1">
            <a:extLst>
              <a:ext uri="{63B3BB69-23CF-44E3-9099-C40C66FF867C}">
                <a14:compatExt xmlns:a14="http://schemas.microsoft.com/office/drawing/2010/main"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xmlns:a14="http://schemas.microsoft.com/office/drawing/2010/main"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xmlns:a14="http://schemas.microsoft.com/office/drawing/2010/main" spid="_x0000_s91141"/>
              </a:ext>
              <a:ext uri="{FF2B5EF4-FFF2-40B4-BE49-F238E27FC236}">
                <a16:creationId xmlns:a16="http://schemas.microsoft.com/office/drawing/2014/main" id="{00000000-0008-0000-0900-00000564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891"/>
        </a:xfrm>
      </xdr:grpSpPr>
      <xdr:sp macro="" textlink="">
        <xdr:nvSpPr>
          <xdr:cNvPr id="91142" name="Option Button 6" hidden="1">
            <a:extLst>
              <a:ext uri="{63B3BB69-23CF-44E3-9099-C40C66FF867C}">
                <a14:compatExt xmlns:a14="http://schemas.microsoft.com/office/drawing/2010/main"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xmlns:a14="http://schemas.microsoft.com/office/drawing/2010/main"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xmlns:a14="http://schemas.microsoft.com/office/drawing/2010/main" spid="_x0000_s91144"/>
              </a:ext>
              <a:ext uri="{FF2B5EF4-FFF2-40B4-BE49-F238E27FC236}">
                <a16:creationId xmlns:a16="http://schemas.microsoft.com/office/drawing/2014/main" id="{00000000-0008-0000-0900-00000864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xmlns:a14="http://schemas.microsoft.com/office/drawing/2010/main"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xmlns:a14="http://schemas.microsoft.com/office/drawing/2010/main"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20"/>
          <a:chExt cx="301792" cy="494793"/>
        </a:xfrm>
      </xdr:grpSpPr>
      <xdr:sp macro="" textlink="">
        <xdr:nvSpPr>
          <xdr:cNvPr id="91147" name="Option Button 11" hidden="1">
            <a:extLst>
              <a:ext uri="{63B3BB69-23CF-44E3-9099-C40C66FF867C}">
                <a14:compatExt xmlns:a14="http://schemas.microsoft.com/office/drawing/2010/main" spid="_x0000_s91147"/>
              </a:ext>
              <a:ext uri="{FF2B5EF4-FFF2-40B4-BE49-F238E27FC236}">
                <a16:creationId xmlns:a16="http://schemas.microsoft.com/office/drawing/2014/main" id="{00000000-0008-0000-0900-00000B64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xmlns:a14="http://schemas.microsoft.com/office/drawing/2010/main"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xmlns:a14="http://schemas.microsoft.com/office/drawing/2010/main"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xmlns:a14="http://schemas.microsoft.com/office/drawing/2010/main"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xmlns:a14="http://schemas.microsoft.com/office/drawing/2010/main"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xmlns:a14="http://schemas.microsoft.com/office/drawing/2010/main"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2"/>
          <a:chExt cx="308371" cy="779258"/>
        </a:xfrm>
      </xdr:grpSpPr>
      <xdr:sp macro="" textlink="">
        <xdr:nvSpPr>
          <xdr:cNvPr id="91153" name="Option Button 17" hidden="1">
            <a:extLst>
              <a:ext uri="{63B3BB69-23CF-44E3-9099-C40C66FF867C}">
                <a14:compatExt xmlns:a14="http://schemas.microsoft.com/office/drawing/2010/main" spid="_x0000_s91153"/>
              </a:ext>
              <a:ext uri="{FF2B5EF4-FFF2-40B4-BE49-F238E27FC236}">
                <a16:creationId xmlns:a16="http://schemas.microsoft.com/office/drawing/2014/main" id="{00000000-0008-0000-0900-00001164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xmlns:a14="http://schemas.microsoft.com/office/drawing/2010/main"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xmlns:a14="http://schemas.microsoft.com/office/drawing/2010/main" spid="_x0000_s91155"/>
              </a:ext>
              <a:ext uri="{FF2B5EF4-FFF2-40B4-BE49-F238E27FC236}">
                <a16:creationId xmlns:a16="http://schemas.microsoft.com/office/drawing/2014/main" id="{00000000-0008-0000-0900-00001364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xmlns:a14="http://schemas.microsoft.com/office/drawing/2010/main"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xmlns:a14="http://schemas.microsoft.com/office/drawing/2010/main"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xmlns:a14="http://schemas.microsoft.com/office/drawing/2010/main"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xmlns:a14="http://schemas.microsoft.com/office/drawing/2010/main"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xmlns:a14="http://schemas.microsoft.com/office/drawing/2010/main"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xmlns:a14="http://schemas.microsoft.com/office/drawing/2010/main"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xmlns:a14="http://schemas.microsoft.com/office/drawing/2010/main"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xmlns:a14="http://schemas.microsoft.com/office/drawing/2010/main"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xmlns:a14="http://schemas.microsoft.com/office/drawing/2010/main"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xmlns:a14="http://schemas.microsoft.com/office/drawing/2010/main"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3" y="8168780"/>
          <a:chExt cx="217582" cy="792437"/>
        </a:xfrm>
      </xdr:grpSpPr>
      <xdr:sp macro="" textlink="">
        <xdr:nvSpPr>
          <xdr:cNvPr id="91166" name="Option Button 30" hidden="1">
            <a:extLst>
              <a:ext uri="{63B3BB69-23CF-44E3-9099-C40C66FF867C}">
                <a14:compatExt xmlns:a14="http://schemas.microsoft.com/office/drawing/2010/main" spid="_x0000_s91166"/>
              </a:ext>
              <a:ext uri="{FF2B5EF4-FFF2-40B4-BE49-F238E27FC236}">
                <a16:creationId xmlns:a16="http://schemas.microsoft.com/office/drawing/2014/main" id="{00000000-0008-0000-0900-00001E64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xmlns:a14="http://schemas.microsoft.com/office/drawing/2010/main" spid="_x0000_s91167"/>
              </a:ext>
              <a:ext uri="{FF2B5EF4-FFF2-40B4-BE49-F238E27FC236}">
                <a16:creationId xmlns:a16="http://schemas.microsoft.com/office/drawing/2014/main" id="{00000000-0008-0000-0900-00001F64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xmlns:a14="http://schemas.microsoft.com/office/drawing/2010/main"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xmlns:a14="http://schemas.microsoft.com/office/drawing/2010/main"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xmlns:a14="http://schemas.microsoft.com/office/drawing/2010/main"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xmlns:a14="http://schemas.microsoft.com/office/drawing/2010/main"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xmlns:a14="http://schemas.microsoft.com/office/drawing/2010/main"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xmlns:a14="http://schemas.microsoft.com/office/drawing/2010/main"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xmlns:a14="http://schemas.microsoft.com/office/drawing/2010/main"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xmlns:a14="http://schemas.microsoft.com/office/drawing/2010/main"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xmlns:a14="http://schemas.microsoft.com/office/drawing/2010/main"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xmlns:a14="http://schemas.microsoft.com/office/drawing/2010/main"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xmlns:a14="http://schemas.microsoft.com/office/drawing/2010/main"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xmlns:a14="http://schemas.microsoft.com/office/drawing/2010/main"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xmlns:a14="http://schemas.microsoft.com/office/drawing/2010/main"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4" y="8166081"/>
          <a:chExt cx="208607" cy="749766"/>
        </a:xfrm>
      </xdr:grpSpPr>
      <xdr:sp macro="" textlink="">
        <xdr:nvSpPr>
          <xdr:cNvPr id="91181" name="Option Button 45" hidden="1">
            <a:extLst>
              <a:ext uri="{63B3BB69-23CF-44E3-9099-C40C66FF867C}">
                <a14:compatExt xmlns:a14="http://schemas.microsoft.com/office/drawing/2010/main" spid="_x0000_s91181"/>
              </a:ext>
              <a:ext uri="{FF2B5EF4-FFF2-40B4-BE49-F238E27FC236}">
                <a16:creationId xmlns:a16="http://schemas.microsoft.com/office/drawing/2014/main" id="{00000000-0008-0000-0900-00002D64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xmlns:a14="http://schemas.microsoft.com/office/drawing/2010/main" spid="_x0000_s91182"/>
              </a:ext>
              <a:ext uri="{FF2B5EF4-FFF2-40B4-BE49-F238E27FC236}">
                <a16:creationId xmlns:a16="http://schemas.microsoft.com/office/drawing/2014/main" id="{00000000-0008-0000-0900-00002E64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xmlns:a14="http://schemas.microsoft.com/office/drawing/2010/main"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9"/>
          <a:chExt cx="301595" cy="707491"/>
        </a:xfrm>
      </xdr:grpSpPr>
      <xdr:sp macro="" textlink="">
        <xdr:nvSpPr>
          <xdr:cNvPr id="91184" name="Option Button 48" hidden="1">
            <a:extLst>
              <a:ext uri="{63B3BB69-23CF-44E3-9099-C40C66FF867C}">
                <a14:compatExt xmlns:a14="http://schemas.microsoft.com/office/drawing/2010/main" spid="_x0000_s91184"/>
              </a:ext>
              <a:ext uri="{FF2B5EF4-FFF2-40B4-BE49-F238E27FC236}">
                <a16:creationId xmlns:a16="http://schemas.microsoft.com/office/drawing/2014/main" id="{00000000-0008-0000-0900-00003064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xmlns:a14="http://schemas.microsoft.com/office/drawing/2010/main" spid="_x0000_s91185"/>
              </a:ext>
              <a:ext uri="{FF2B5EF4-FFF2-40B4-BE49-F238E27FC236}">
                <a16:creationId xmlns:a16="http://schemas.microsoft.com/office/drawing/2014/main" id="{00000000-0008-0000-0900-00003164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91137"/>
                </a:ext>
                <a:ext uri="{FF2B5EF4-FFF2-40B4-BE49-F238E27FC236}">
                  <a16:creationId xmlns:a16="http://schemas.microsoft.com/office/drawing/2014/main" id="{888B8A5E-B767-4362-9BD6-C9ACDF690B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91138"/>
                </a:ext>
                <a:ext uri="{FF2B5EF4-FFF2-40B4-BE49-F238E27FC236}">
                  <a16:creationId xmlns:a16="http://schemas.microsoft.com/office/drawing/2014/main" id="{D39D11D0-6683-4562-BC8B-60DF22CEBA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91139"/>
                </a:ext>
                <a:ext uri="{FF2B5EF4-FFF2-40B4-BE49-F238E27FC236}">
                  <a16:creationId xmlns:a16="http://schemas.microsoft.com/office/drawing/2014/main" id="{B75DB40B-A9B4-4CE4-8BB1-66CA573265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91140"/>
                </a:ext>
                <a:ext uri="{FF2B5EF4-FFF2-40B4-BE49-F238E27FC236}">
                  <a16:creationId xmlns:a16="http://schemas.microsoft.com/office/drawing/2014/main" id="{46CE5B4E-8C22-4102-B03D-203A85BF5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91141"/>
                </a:ext>
                <a:ext uri="{FF2B5EF4-FFF2-40B4-BE49-F238E27FC236}">
                  <a16:creationId xmlns:a16="http://schemas.microsoft.com/office/drawing/2014/main" id="{956AA376-624D-4F54-A5D3-AD5D0E087C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91142"/>
                </a:ext>
                <a:ext uri="{FF2B5EF4-FFF2-40B4-BE49-F238E27FC236}">
                  <a16:creationId xmlns:a16="http://schemas.microsoft.com/office/drawing/2014/main" id="{3C52530A-D626-4D02-946D-88659D8FFF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91143"/>
                </a:ext>
                <a:ext uri="{FF2B5EF4-FFF2-40B4-BE49-F238E27FC236}">
                  <a16:creationId xmlns:a16="http://schemas.microsoft.com/office/drawing/2014/main" id="{4EBB1D40-08A3-484F-89EC-E123EC43A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91144"/>
                </a:ext>
                <a:ext uri="{FF2B5EF4-FFF2-40B4-BE49-F238E27FC236}">
                  <a16:creationId xmlns:a16="http://schemas.microsoft.com/office/drawing/2014/main" id="{287CB803-39BD-467E-9021-8BFBE2E08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91145"/>
                </a:ext>
                <a:ext uri="{FF2B5EF4-FFF2-40B4-BE49-F238E27FC236}">
                  <a16:creationId xmlns:a16="http://schemas.microsoft.com/office/drawing/2014/main" id="{C8A1BFC2-1290-4F8F-8001-005E3DE4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91146"/>
                </a:ext>
                <a:ext uri="{FF2B5EF4-FFF2-40B4-BE49-F238E27FC236}">
                  <a16:creationId xmlns:a16="http://schemas.microsoft.com/office/drawing/2014/main" id="{C10722A0-B0E2-4941-9713-44EB323B10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91147"/>
                </a:ext>
                <a:ext uri="{FF2B5EF4-FFF2-40B4-BE49-F238E27FC236}">
                  <a16:creationId xmlns:a16="http://schemas.microsoft.com/office/drawing/2014/main" id="{E109F071-76E7-4E5C-B74A-AA932F14D5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91148"/>
                </a:ext>
                <a:ext uri="{FF2B5EF4-FFF2-40B4-BE49-F238E27FC236}">
                  <a16:creationId xmlns:a16="http://schemas.microsoft.com/office/drawing/2014/main" id="{32EBB531-805D-49A1-9447-4CDBBDD085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36" name="Group Box 13" hidden="1">
              <a:extLst>
                <a:ext uri="{63B3BB69-23CF-44E3-9099-C40C66FF867C}">
                  <a14:compatExt spid="_x0000_s91149"/>
                </a:ext>
                <a:ext uri="{FF2B5EF4-FFF2-40B4-BE49-F238E27FC236}">
                  <a16:creationId xmlns:a16="http://schemas.microsoft.com/office/drawing/2014/main" id="{74940F66-6CC3-4BAE-A262-3189CB7172F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86" name="Group Box 14" hidden="1">
              <a:extLst>
                <a:ext uri="{63B3BB69-23CF-44E3-9099-C40C66FF867C}">
                  <a14:compatExt spid="_x0000_s91150"/>
                </a:ext>
                <a:ext uri="{FF2B5EF4-FFF2-40B4-BE49-F238E27FC236}">
                  <a16:creationId xmlns:a16="http://schemas.microsoft.com/office/drawing/2014/main" id="{EDD29DD4-7238-4094-960D-1CEB0B828F0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87" name="Group Box 15" hidden="1">
              <a:extLst>
                <a:ext uri="{63B3BB69-23CF-44E3-9099-C40C66FF867C}">
                  <a14:compatExt spid="_x0000_s91151"/>
                </a:ext>
                <a:ext uri="{FF2B5EF4-FFF2-40B4-BE49-F238E27FC236}">
                  <a16:creationId xmlns:a16="http://schemas.microsoft.com/office/drawing/2014/main" id="{CD10799F-87DA-47BE-9224-DB472993DAD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88" name="Group Box 16" hidden="1">
              <a:extLst>
                <a:ext uri="{63B3BB69-23CF-44E3-9099-C40C66FF867C}">
                  <a14:compatExt spid="_x0000_s91152"/>
                </a:ext>
                <a:ext uri="{FF2B5EF4-FFF2-40B4-BE49-F238E27FC236}">
                  <a16:creationId xmlns:a16="http://schemas.microsoft.com/office/drawing/2014/main" id="{ECC7C898-0B84-481B-9C2E-90DAA8B7BD5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91189" name="Option Button 17" hidden="1">
              <a:extLst>
                <a:ext uri="{63B3BB69-23CF-44E3-9099-C40C66FF867C}">
                  <a14:compatExt spid="_x0000_s91153"/>
                </a:ext>
                <a:ext uri="{FF2B5EF4-FFF2-40B4-BE49-F238E27FC236}">
                  <a16:creationId xmlns:a16="http://schemas.microsoft.com/office/drawing/2014/main" id="{DB5AC8AE-514E-46C2-AE53-AFF1ED78D3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91190" name="Option Button 18" hidden="1">
              <a:extLst>
                <a:ext uri="{63B3BB69-23CF-44E3-9099-C40C66FF867C}">
                  <a14:compatExt spid="_x0000_s91154"/>
                </a:ext>
                <a:ext uri="{FF2B5EF4-FFF2-40B4-BE49-F238E27FC236}">
                  <a16:creationId xmlns:a16="http://schemas.microsoft.com/office/drawing/2014/main" id="{815EA433-40B8-47AF-8ECB-AF2AAF182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91191" name="Option Button 19" hidden="1">
              <a:extLst>
                <a:ext uri="{63B3BB69-23CF-44E3-9099-C40C66FF867C}">
                  <a14:compatExt spid="_x0000_s91155"/>
                </a:ext>
                <a:ext uri="{FF2B5EF4-FFF2-40B4-BE49-F238E27FC236}">
                  <a16:creationId xmlns:a16="http://schemas.microsoft.com/office/drawing/2014/main" id="{72D5D014-313B-48BA-B96D-5807D4A8EE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92" name="Group Box 20" hidden="1">
              <a:extLst>
                <a:ext uri="{63B3BB69-23CF-44E3-9099-C40C66FF867C}">
                  <a14:compatExt spid="_x0000_s91156"/>
                </a:ext>
                <a:ext uri="{FF2B5EF4-FFF2-40B4-BE49-F238E27FC236}">
                  <a16:creationId xmlns:a16="http://schemas.microsoft.com/office/drawing/2014/main" id="{267843D6-94AD-438C-B8FA-8BB923EE29F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93" name="Group Box 21" hidden="1">
              <a:extLst>
                <a:ext uri="{63B3BB69-23CF-44E3-9099-C40C66FF867C}">
                  <a14:compatExt spid="_x0000_s91157"/>
                </a:ext>
                <a:ext uri="{FF2B5EF4-FFF2-40B4-BE49-F238E27FC236}">
                  <a16:creationId xmlns:a16="http://schemas.microsoft.com/office/drawing/2014/main" id="{248ABC26-F04A-4859-9517-C53716F077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94" name="Group Box 22" hidden="1">
              <a:extLst>
                <a:ext uri="{63B3BB69-23CF-44E3-9099-C40C66FF867C}">
                  <a14:compatExt spid="_x0000_s91158"/>
                </a:ext>
                <a:ext uri="{FF2B5EF4-FFF2-40B4-BE49-F238E27FC236}">
                  <a16:creationId xmlns:a16="http://schemas.microsoft.com/office/drawing/2014/main" id="{F68CFBD5-1A9F-4F8B-9481-305DCA4BCE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95" name="Group Box 23" hidden="1">
              <a:extLst>
                <a:ext uri="{63B3BB69-23CF-44E3-9099-C40C66FF867C}">
                  <a14:compatExt spid="_x0000_s91159"/>
                </a:ext>
                <a:ext uri="{FF2B5EF4-FFF2-40B4-BE49-F238E27FC236}">
                  <a16:creationId xmlns:a16="http://schemas.microsoft.com/office/drawing/2014/main" id="{9BB69F2B-E745-4C67-84C1-04FC5B018DD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96" name="Group Box 24" hidden="1">
              <a:extLst>
                <a:ext uri="{63B3BB69-23CF-44E3-9099-C40C66FF867C}">
                  <a14:compatExt spid="_x0000_s91160"/>
                </a:ext>
                <a:ext uri="{FF2B5EF4-FFF2-40B4-BE49-F238E27FC236}">
                  <a16:creationId xmlns:a16="http://schemas.microsoft.com/office/drawing/2014/main" id="{89F85EC6-76B2-452F-9CE3-4FB8F653A2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97" name="Group Box 25" hidden="1">
              <a:extLst>
                <a:ext uri="{63B3BB69-23CF-44E3-9099-C40C66FF867C}">
                  <a14:compatExt spid="_x0000_s91161"/>
                </a:ext>
                <a:ext uri="{FF2B5EF4-FFF2-40B4-BE49-F238E27FC236}">
                  <a16:creationId xmlns:a16="http://schemas.microsoft.com/office/drawing/2014/main" id="{68BC2DDA-D3FB-43BD-A06E-E2805D5D5BD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98" name="Group Box 26" hidden="1">
              <a:extLst>
                <a:ext uri="{63B3BB69-23CF-44E3-9099-C40C66FF867C}">
                  <a14:compatExt spid="_x0000_s91162"/>
                </a:ext>
                <a:ext uri="{FF2B5EF4-FFF2-40B4-BE49-F238E27FC236}">
                  <a16:creationId xmlns:a16="http://schemas.microsoft.com/office/drawing/2014/main" id="{AC252714-7F74-4CF1-9306-0F8282238A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99" name="Group Box 27" hidden="1">
              <a:extLst>
                <a:ext uri="{63B3BB69-23CF-44E3-9099-C40C66FF867C}">
                  <a14:compatExt spid="_x0000_s91163"/>
                </a:ext>
                <a:ext uri="{FF2B5EF4-FFF2-40B4-BE49-F238E27FC236}">
                  <a16:creationId xmlns:a16="http://schemas.microsoft.com/office/drawing/2014/main" id="{9C0CBF70-3B12-4BD1-BE01-D41CCBFF17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200" name="Group Box 28" hidden="1">
              <a:extLst>
                <a:ext uri="{63B3BB69-23CF-44E3-9099-C40C66FF867C}">
                  <a14:compatExt spid="_x0000_s91164"/>
                </a:ext>
                <a:ext uri="{FF2B5EF4-FFF2-40B4-BE49-F238E27FC236}">
                  <a16:creationId xmlns:a16="http://schemas.microsoft.com/office/drawing/2014/main" id="{F6E73448-A6C9-4988-AD3E-93F3CAE7D8E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201" name="Group Box 29" hidden="1">
              <a:extLst>
                <a:ext uri="{63B3BB69-23CF-44E3-9099-C40C66FF867C}">
                  <a14:compatExt spid="_x0000_s91165"/>
                </a:ext>
                <a:ext uri="{FF2B5EF4-FFF2-40B4-BE49-F238E27FC236}">
                  <a16:creationId xmlns:a16="http://schemas.microsoft.com/office/drawing/2014/main" id="{C7605CAA-B946-4A4A-8972-55438691F16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91202" name="Option Button 30" hidden="1">
              <a:extLst>
                <a:ext uri="{63B3BB69-23CF-44E3-9099-C40C66FF867C}">
                  <a14:compatExt spid="_x0000_s91166"/>
                </a:ext>
                <a:ext uri="{FF2B5EF4-FFF2-40B4-BE49-F238E27FC236}">
                  <a16:creationId xmlns:a16="http://schemas.microsoft.com/office/drawing/2014/main" id="{96108E59-A565-43F3-B91C-7025369F80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91203" name="Option Button 31" hidden="1">
              <a:extLst>
                <a:ext uri="{63B3BB69-23CF-44E3-9099-C40C66FF867C}">
                  <a14:compatExt spid="_x0000_s91167"/>
                </a:ext>
                <a:ext uri="{FF2B5EF4-FFF2-40B4-BE49-F238E27FC236}">
                  <a16:creationId xmlns:a16="http://schemas.microsoft.com/office/drawing/2014/main" id="{94479443-DA49-4F06-84D4-33D52A658A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91204" name="Option Button 32" hidden="1">
              <a:extLst>
                <a:ext uri="{63B3BB69-23CF-44E3-9099-C40C66FF867C}">
                  <a14:compatExt spid="_x0000_s91168"/>
                </a:ext>
                <a:ext uri="{FF2B5EF4-FFF2-40B4-BE49-F238E27FC236}">
                  <a16:creationId xmlns:a16="http://schemas.microsoft.com/office/drawing/2014/main" id="{AEDB2011-EBA6-45A9-8642-8C21F518AD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91205" name="Option Button 33" hidden="1">
              <a:extLst>
                <a:ext uri="{63B3BB69-23CF-44E3-9099-C40C66FF867C}">
                  <a14:compatExt spid="_x0000_s91169"/>
                </a:ext>
                <a:ext uri="{FF2B5EF4-FFF2-40B4-BE49-F238E27FC236}">
                  <a16:creationId xmlns:a16="http://schemas.microsoft.com/office/drawing/2014/main" id="{28DCF958-8323-4A26-BB80-2FBE81C261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91206" name="Option Button 34" hidden="1">
              <a:extLst>
                <a:ext uri="{63B3BB69-23CF-44E3-9099-C40C66FF867C}">
                  <a14:compatExt spid="_x0000_s91170"/>
                </a:ext>
                <a:ext uri="{FF2B5EF4-FFF2-40B4-BE49-F238E27FC236}">
                  <a16:creationId xmlns:a16="http://schemas.microsoft.com/office/drawing/2014/main" id="{B9EE919C-ACBB-44E8-9EA7-BCE7FC6D09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91207" name="Option Button 35" hidden="1">
              <a:extLst>
                <a:ext uri="{63B3BB69-23CF-44E3-9099-C40C66FF867C}">
                  <a14:compatExt spid="_x0000_s91171"/>
                </a:ext>
                <a:ext uri="{FF2B5EF4-FFF2-40B4-BE49-F238E27FC236}">
                  <a16:creationId xmlns:a16="http://schemas.microsoft.com/office/drawing/2014/main" id="{AB339654-E53E-43EB-948C-7BAE4C88C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91208" name="Option Button 36" hidden="1">
              <a:extLst>
                <a:ext uri="{63B3BB69-23CF-44E3-9099-C40C66FF867C}">
                  <a14:compatExt spid="_x0000_s91172"/>
                </a:ext>
                <a:ext uri="{FF2B5EF4-FFF2-40B4-BE49-F238E27FC236}">
                  <a16:creationId xmlns:a16="http://schemas.microsoft.com/office/drawing/2014/main" id="{09527F9F-8321-48D6-8E7E-24FABB0938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91209" name="Option Button 37" hidden="1">
              <a:extLst>
                <a:ext uri="{63B3BB69-23CF-44E3-9099-C40C66FF867C}">
                  <a14:compatExt spid="_x0000_s91173"/>
                </a:ext>
                <a:ext uri="{FF2B5EF4-FFF2-40B4-BE49-F238E27FC236}">
                  <a16:creationId xmlns:a16="http://schemas.microsoft.com/office/drawing/2014/main" id="{EB28FE5C-6917-43D3-9C23-12F595456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91210" name="Option Button 38" hidden="1">
              <a:extLst>
                <a:ext uri="{63B3BB69-23CF-44E3-9099-C40C66FF867C}">
                  <a14:compatExt spid="_x0000_s91174"/>
                </a:ext>
                <a:ext uri="{FF2B5EF4-FFF2-40B4-BE49-F238E27FC236}">
                  <a16:creationId xmlns:a16="http://schemas.microsoft.com/office/drawing/2014/main" id="{DA3C580E-EE4B-442B-8DF9-6960944091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91211" name="Option Button 39" hidden="1">
              <a:extLst>
                <a:ext uri="{63B3BB69-23CF-44E3-9099-C40C66FF867C}">
                  <a14:compatExt spid="_x0000_s91175"/>
                </a:ext>
                <a:ext uri="{FF2B5EF4-FFF2-40B4-BE49-F238E27FC236}">
                  <a16:creationId xmlns:a16="http://schemas.microsoft.com/office/drawing/2014/main" id="{F10FE95C-F788-4546-94ED-EF3E2DD8EC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91212" name="Option Button 40" hidden="1">
              <a:extLst>
                <a:ext uri="{63B3BB69-23CF-44E3-9099-C40C66FF867C}">
                  <a14:compatExt spid="_x0000_s91176"/>
                </a:ext>
                <a:ext uri="{FF2B5EF4-FFF2-40B4-BE49-F238E27FC236}">
                  <a16:creationId xmlns:a16="http://schemas.microsoft.com/office/drawing/2014/main" id="{9753C558-CF63-4A27-B48E-21964D6C56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91213" name="Option Button 41" hidden="1">
              <a:extLst>
                <a:ext uri="{63B3BB69-23CF-44E3-9099-C40C66FF867C}">
                  <a14:compatExt spid="_x0000_s91177"/>
                </a:ext>
                <a:ext uri="{FF2B5EF4-FFF2-40B4-BE49-F238E27FC236}">
                  <a16:creationId xmlns:a16="http://schemas.microsoft.com/office/drawing/2014/main" id="{8F05EFF4-9A14-499D-B414-47D9D20992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91214" name="Option Button 42" hidden="1">
              <a:extLst>
                <a:ext uri="{63B3BB69-23CF-44E3-9099-C40C66FF867C}">
                  <a14:compatExt spid="_x0000_s91178"/>
                </a:ext>
                <a:ext uri="{FF2B5EF4-FFF2-40B4-BE49-F238E27FC236}">
                  <a16:creationId xmlns:a16="http://schemas.microsoft.com/office/drawing/2014/main" id="{69D5A0ED-217C-4035-9FF6-D9B5E0B27B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91215" name="Option Button 43" hidden="1">
              <a:extLst>
                <a:ext uri="{63B3BB69-23CF-44E3-9099-C40C66FF867C}">
                  <a14:compatExt spid="_x0000_s91179"/>
                </a:ext>
                <a:ext uri="{FF2B5EF4-FFF2-40B4-BE49-F238E27FC236}">
                  <a16:creationId xmlns:a16="http://schemas.microsoft.com/office/drawing/2014/main" id="{D8FF041C-033E-4C70-8819-E09DB8721E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91216" name="Option Button 44" hidden="1">
              <a:extLst>
                <a:ext uri="{63B3BB69-23CF-44E3-9099-C40C66FF867C}">
                  <a14:compatExt spid="_x0000_s91180"/>
                </a:ext>
                <a:ext uri="{FF2B5EF4-FFF2-40B4-BE49-F238E27FC236}">
                  <a16:creationId xmlns:a16="http://schemas.microsoft.com/office/drawing/2014/main" id="{6A365ABA-B1BE-4D4D-832A-83D1D16F89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91217" name="Option Button 45" hidden="1">
              <a:extLst>
                <a:ext uri="{63B3BB69-23CF-44E3-9099-C40C66FF867C}">
                  <a14:compatExt spid="_x0000_s91181"/>
                </a:ext>
                <a:ext uri="{FF2B5EF4-FFF2-40B4-BE49-F238E27FC236}">
                  <a16:creationId xmlns:a16="http://schemas.microsoft.com/office/drawing/2014/main" id="{AD45ED67-5B00-4AE4-A0B0-CEE01FB92C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91218" name="Option Button 46" hidden="1">
              <a:extLst>
                <a:ext uri="{63B3BB69-23CF-44E3-9099-C40C66FF867C}">
                  <a14:compatExt spid="_x0000_s91182"/>
                </a:ext>
                <a:ext uri="{FF2B5EF4-FFF2-40B4-BE49-F238E27FC236}">
                  <a16:creationId xmlns:a16="http://schemas.microsoft.com/office/drawing/2014/main" id="{D1D99F5B-59A8-4FBA-B59C-6B3DCA723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219" name="Group Box 47" hidden="1">
              <a:extLst>
                <a:ext uri="{63B3BB69-23CF-44E3-9099-C40C66FF867C}">
                  <a14:compatExt spid="_x0000_s91183"/>
                </a:ext>
                <a:ext uri="{FF2B5EF4-FFF2-40B4-BE49-F238E27FC236}">
                  <a16:creationId xmlns:a16="http://schemas.microsoft.com/office/drawing/2014/main" id="{7D67F158-A6D5-4138-949B-84477D565B0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91220" name="Option Button 48" hidden="1">
              <a:extLst>
                <a:ext uri="{63B3BB69-23CF-44E3-9099-C40C66FF867C}">
                  <a14:compatExt spid="_x0000_s91184"/>
                </a:ext>
                <a:ext uri="{FF2B5EF4-FFF2-40B4-BE49-F238E27FC236}">
                  <a16:creationId xmlns:a16="http://schemas.microsoft.com/office/drawing/2014/main" id="{9285B4D8-EDD9-4BF0-99D7-86C17AA60E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91221" name="Option Button 49" hidden="1">
              <a:extLst>
                <a:ext uri="{63B3BB69-23CF-44E3-9099-C40C66FF867C}">
                  <a14:compatExt spid="_x0000_s91185"/>
                </a:ext>
                <a:ext uri="{FF2B5EF4-FFF2-40B4-BE49-F238E27FC236}">
                  <a16:creationId xmlns:a16="http://schemas.microsoft.com/office/drawing/2014/main" id="{20B0FD86-E43F-4C01-91BD-00DE0608AF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4"/>
          <a:chExt cx="303832" cy="486865"/>
        </a:xfrm>
      </xdr:grpSpPr>
      <xdr:sp macro="" textlink="">
        <xdr:nvSpPr>
          <xdr:cNvPr id="79873" name="Option Button 1" hidden="1">
            <a:extLst>
              <a:ext uri="{63B3BB69-23CF-44E3-9099-C40C66FF867C}">
                <a14:compatExt xmlns:a14="http://schemas.microsoft.com/office/drawing/2010/main" spid="_x0000_s79873"/>
              </a:ext>
              <a:ext uri="{FF2B5EF4-FFF2-40B4-BE49-F238E27FC236}">
                <a16:creationId xmlns:a16="http://schemas.microsoft.com/office/drawing/2014/main" id="{00000000-0008-0000-0A00-000001380100}"/>
              </a:ext>
            </a:extLst>
          </xdr:cNvPr>
          <xdr:cNvSpPr/>
        </xdr:nvSpPr>
        <xdr:spPr bwMode="auto">
          <a:xfrm>
            <a:off x="4501773" y="3772584"/>
            <a:ext cx="303832" cy="248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xmlns:a14="http://schemas.microsoft.com/office/drawing/2010/main"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301"/>
          <a:chExt cx="301792" cy="780066"/>
        </a:xfrm>
      </xdr:grpSpPr>
      <xdr:sp macro="" textlink="">
        <xdr:nvSpPr>
          <xdr:cNvPr id="79875" name="Option Button 3" hidden="1">
            <a:extLst>
              <a:ext uri="{63B3BB69-23CF-44E3-9099-C40C66FF867C}">
                <a14:compatExt xmlns:a14="http://schemas.microsoft.com/office/drawing/2010/main" spid="_x0000_s79875"/>
              </a:ext>
              <a:ext uri="{FF2B5EF4-FFF2-40B4-BE49-F238E27FC236}">
                <a16:creationId xmlns:a16="http://schemas.microsoft.com/office/drawing/2014/main" id="{00000000-0008-0000-0A00-000003380100}"/>
              </a:ext>
            </a:extLst>
          </xdr:cNvPr>
          <xdr:cNvSpPr/>
        </xdr:nvSpPr>
        <xdr:spPr bwMode="auto">
          <a:xfrm>
            <a:off x="4479758" y="4496301"/>
            <a:ext cx="301792" cy="238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xmlns:a14="http://schemas.microsoft.com/office/drawing/2010/main"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xmlns:a14="http://schemas.microsoft.com/office/drawing/2010/main" spid="_x0000_s79877"/>
              </a:ext>
              <a:ext uri="{FF2B5EF4-FFF2-40B4-BE49-F238E27FC236}">
                <a16:creationId xmlns:a16="http://schemas.microsoft.com/office/drawing/2014/main" id="{00000000-0008-0000-0A00-000005380100}"/>
              </a:ext>
            </a:extLst>
          </xdr:cNvPr>
          <xdr:cNvSpPr/>
        </xdr:nvSpPr>
        <xdr:spPr bwMode="auto">
          <a:xfrm>
            <a:off x="4479758" y="5028213"/>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9"/>
          <a:chExt cx="308371" cy="762867"/>
        </a:xfrm>
      </xdr:grpSpPr>
      <xdr:sp macro="" textlink="">
        <xdr:nvSpPr>
          <xdr:cNvPr id="79878" name="Option Button 6" hidden="1">
            <a:extLst>
              <a:ext uri="{63B3BB69-23CF-44E3-9099-C40C66FF867C}">
                <a14:compatExt xmlns:a14="http://schemas.microsoft.com/office/drawing/2010/main" spid="_x0000_s79878"/>
              </a:ext>
              <a:ext uri="{FF2B5EF4-FFF2-40B4-BE49-F238E27FC236}">
                <a16:creationId xmlns:a16="http://schemas.microsoft.com/office/drawing/2014/main" id="{00000000-0008-0000-0A00-000006380100}"/>
              </a:ext>
            </a:extLst>
          </xdr:cNvPr>
          <xdr:cNvSpPr/>
        </xdr:nvSpPr>
        <xdr:spPr bwMode="auto">
          <a:xfrm>
            <a:off x="4549825" y="5456629"/>
            <a:ext cx="308371" cy="2381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xmlns:a14="http://schemas.microsoft.com/office/drawing/2010/main"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xmlns:a14="http://schemas.microsoft.com/office/drawing/2010/main"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xmlns:a14="http://schemas.microsoft.com/office/drawing/2010/main"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xmlns:a14="http://schemas.microsoft.com/office/drawing/2010/main"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27"/>
          <a:chExt cx="301792" cy="494788"/>
        </a:xfrm>
      </xdr:grpSpPr>
      <xdr:sp macro="" textlink="">
        <xdr:nvSpPr>
          <xdr:cNvPr id="79883" name="Option Button 11" hidden="1">
            <a:extLst>
              <a:ext uri="{63B3BB69-23CF-44E3-9099-C40C66FF867C}">
                <a14:compatExt xmlns:a14="http://schemas.microsoft.com/office/drawing/2010/main" spid="_x0000_s79883"/>
              </a:ext>
              <a:ext uri="{FF2B5EF4-FFF2-40B4-BE49-F238E27FC236}">
                <a16:creationId xmlns:a16="http://schemas.microsoft.com/office/drawing/2014/main" id="{00000000-0008-0000-0A00-00000B380100}"/>
              </a:ext>
            </a:extLst>
          </xdr:cNvPr>
          <xdr:cNvSpPr/>
        </xdr:nvSpPr>
        <xdr:spPr bwMode="auto">
          <a:xfrm>
            <a:off x="5763126" y="8931927"/>
            <a:ext cx="30179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xmlns:a14="http://schemas.microsoft.com/office/drawing/2010/main" spid="_x0000_s79884"/>
              </a:ext>
              <a:ext uri="{FF2B5EF4-FFF2-40B4-BE49-F238E27FC236}">
                <a16:creationId xmlns:a16="http://schemas.microsoft.com/office/drawing/2014/main" id="{00000000-0008-0000-0A00-00000C380100}"/>
              </a:ext>
            </a:extLst>
          </xdr:cNvPr>
          <xdr:cNvSpPr/>
        </xdr:nvSpPr>
        <xdr:spPr bwMode="auto">
          <a:xfrm>
            <a:off x="5763126" y="9207640"/>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xmlns:a14="http://schemas.microsoft.com/office/drawing/2010/main"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xmlns:a14="http://schemas.microsoft.com/office/drawing/2010/main"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xmlns:a14="http://schemas.microsoft.com/office/drawing/2010/main"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xmlns:a14="http://schemas.microsoft.com/office/drawing/2010/main"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xmlns:a14="http://schemas.microsoft.com/office/drawing/2010/main"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xmlns:a14="http://schemas.microsoft.com/office/drawing/2010/main"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xmlns:a14="http://schemas.microsoft.com/office/drawing/2010/main"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xmlns:a14="http://schemas.microsoft.com/office/drawing/2010/main"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xmlns:a14="http://schemas.microsoft.com/office/drawing/2010/main"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xmlns:a14="http://schemas.microsoft.com/office/drawing/2010/main"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xmlns:a14="http://schemas.microsoft.com/office/drawing/2010/main"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xmlns:a14="http://schemas.microsoft.com/office/drawing/2010/main"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xmlns:a14="http://schemas.microsoft.com/office/drawing/2010/main"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xmlns:a14="http://schemas.microsoft.com/office/drawing/2010/main"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xmlns:a14="http://schemas.microsoft.com/office/drawing/2010/main"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xmlns:a14="http://schemas.microsoft.com/office/drawing/2010/main"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xmlns:a14="http://schemas.microsoft.com/office/drawing/2010/main"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44"/>
          <a:chExt cx="217631" cy="792561"/>
        </a:xfrm>
      </xdr:grpSpPr>
      <xdr:sp macro="" textlink="">
        <xdr:nvSpPr>
          <xdr:cNvPr id="79902" name="Option Button 30" hidden="1">
            <a:extLst>
              <a:ext uri="{63B3BB69-23CF-44E3-9099-C40C66FF867C}">
                <a14:compatExt xmlns:a14="http://schemas.microsoft.com/office/drawing/2010/main" spid="_x0000_s79902"/>
              </a:ext>
              <a:ext uri="{FF2B5EF4-FFF2-40B4-BE49-F238E27FC236}">
                <a16:creationId xmlns:a16="http://schemas.microsoft.com/office/drawing/2014/main" id="{00000000-0008-0000-0A00-00001E380100}"/>
              </a:ext>
            </a:extLst>
          </xdr:cNvPr>
          <xdr:cNvSpPr/>
        </xdr:nvSpPr>
        <xdr:spPr bwMode="auto">
          <a:xfrm>
            <a:off x="5768055" y="8168744"/>
            <a:ext cx="217068"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xmlns:a14="http://schemas.microsoft.com/office/drawing/2010/main" spid="_x0000_s79903"/>
              </a:ext>
              <a:ext uri="{FF2B5EF4-FFF2-40B4-BE49-F238E27FC236}">
                <a16:creationId xmlns:a16="http://schemas.microsoft.com/office/drawing/2014/main" id="{00000000-0008-0000-0A00-00001F380100}"/>
              </a:ext>
            </a:extLst>
          </xdr:cNvPr>
          <xdr:cNvSpPr/>
        </xdr:nvSpPr>
        <xdr:spPr bwMode="auto">
          <a:xfrm>
            <a:off x="5767492" y="8723179"/>
            <a:ext cx="216067"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xmlns:a14="http://schemas.microsoft.com/office/drawing/2010/main"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xmlns:a14="http://schemas.microsoft.com/office/drawing/2010/main"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xmlns:a14="http://schemas.microsoft.com/office/drawing/2010/main"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xmlns:a14="http://schemas.microsoft.com/office/drawing/2010/main"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xmlns:a14="http://schemas.microsoft.com/office/drawing/2010/main"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xmlns:a14="http://schemas.microsoft.com/office/drawing/2010/main"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xmlns:a14="http://schemas.microsoft.com/office/drawing/2010/main"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xmlns:a14="http://schemas.microsoft.com/office/drawing/2010/main"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xmlns:a14="http://schemas.microsoft.com/office/drawing/2010/main"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xmlns:a14="http://schemas.microsoft.com/office/drawing/2010/main"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xmlns:a14="http://schemas.microsoft.com/office/drawing/2010/main"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xmlns:a14="http://schemas.microsoft.com/office/drawing/2010/main"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xmlns:a14="http://schemas.microsoft.com/office/drawing/2010/main"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21" y="8166005"/>
          <a:chExt cx="208651" cy="749832"/>
        </a:xfrm>
      </xdr:grpSpPr>
      <xdr:sp macro="" textlink="">
        <xdr:nvSpPr>
          <xdr:cNvPr id="79917" name="Option Button 45" hidden="1">
            <a:extLst>
              <a:ext uri="{63B3BB69-23CF-44E3-9099-C40C66FF867C}">
                <a14:compatExt xmlns:a14="http://schemas.microsoft.com/office/drawing/2010/main" spid="_x0000_s79917"/>
              </a:ext>
              <a:ext uri="{FF2B5EF4-FFF2-40B4-BE49-F238E27FC236}">
                <a16:creationId xmlns:a16="http://schemas.microsoft.com/office/drawing/2014/main" id="{00000000-0008-0000-0A00-00002D380100}"/>
              </a:ext>
            </a:extLst>
          </xdr:cNvPr>
          <xdr:cNvSpPr/>
        </xdr:nvSpPr>
        <xdr:spPr bwMode="auto">
          <a:xfrm>
            <a:off x="4540561" y="8166005"/>
            <a:ext cx="207111" cy="2403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xmlns:a14="http://schemas.microsoft.com/office/drawing/2010/main" spid="_x0000_s79918"/>
              </a:ext>
              <a:ext uri="{FF2B5EF4-FFF2-40B4-BE49-F238E27FC236}">
                <a16:creationId xmlns:a16="http://schemas.microsoft.com/office/drawing/2014/main" id="{00000000-0008-0000-0A00-00002E380100}"/>
              </a:ext>
            </a:extLst>
          </xdr:cNvPr>
          <xdr:cNvSpPr/>
        </xdr:nvSpPr>
        <xdr:spPr bwMode="auto">
          <a:xfrm>
            <a:off x="4539021" y="8640720"/>
            <a:ext cx="186516" cy="2751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xmlns:a14="http://schemas.microsoft.com/office/drawing/2010/main"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4" y="7305240"/>
          <a:chExt cx="210544" cy="718080"/>
        </a:xfrm>
      </xdr:grpSpPr>
      <xdr:sp macro="" textlink="">
        <xdr:nvSpPr>
          <xdr:cNvPr id="79953" name="Option Button 81" hidden="1">
            <a:extLst>
              <a:ext uri="{63B3BB69-23CF-44E3-9099-C40C66FF867C}">
                <a14:compatExt xmlns:a14="http://schemas.microsoft.com/office/drawing/2010/main" spid="_x0000_s79953"/>
              </a:ext>
              <a:ext uri="{FF2B5EF4-FFF2-40B4-BE49-F238E27FC236}">
                <a16:creationId xmlns:a16="http://schemas.microsoft.com/office/drawing/2014/main" id="{00000000-0008-0000-0A00-000051380100}"/>
              </a:ext>
            </a:extLst>
          </xdr:cNvPr>
          <xdr:cNvSpPr/>
        </xdr:nvSpPr>
        <xdr:spPr bwMode="auto">
          <a:xfrm>
            <a:off x="5898934" y="7305240"/>
            <a:ext cx="206990"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xmlns:a14="http://schemas.microsoft.com/office/drawing/2010/main" spid="_x0000_s79954"/>
              </a:ext>
              <a:ext uri="{FF2B5EF4-FFF2-40B4-BE49-F238E27FC236}">
                <a16:creationId xmlns:a16="http://schemas.microsoft.com/office/drawing/2014/main" id="{00000000-0008-0000-0A00-000052380100}"/>
              </a:ext>
            </a:extLst>
          </xdr:cNvPr>
          <xdr:cNvSpPr/>
        </xdr:nvSpPr>
        <xdr:spPr bwMode="auto">
          <a:xfrm>
            <a:off x="5900069" y="7775528"/>
            <a:ext cx="209409"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3" name="Option Button 1" hidden="1">
              <a:extLst>
                <a:ext uri="{63B3BB69-23CF-44E3-9099-C40C66FF867C}">
                  <a14:compatExt spid="_x0000_s79873"/>
                </a:ext>
                <a:ext uri="{FF2B5EF4-FFF2-40B4-BE49-F238E27FC236}">
                  <a16:creationId xmlns:a16="http://schemas.microsoft.com/office/drawing/2014/main" id="{F5C5E99C-26EA-483E-B52A-D58EBAC55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4" name="Option Button 2" hidden="1">
              <a:extLst>
                <a:ext uri="{63B3BB69-23CF-44E3-9099-C40C66FF867C}">
                  <a14:compatExt spid="_x0000_s79874"/>
                </a:ext>
                <a:ext uri="{FF2B5EF4-FFF2-40B4-BE49-F238E27FC236}">
                  <a16:creationId xmlns:a16="http://schemas.microsoft.com/office/drawing/2014/main" id="{E1F03DF5-2264-4ED1-9257-4B3104D4FF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5" name="Option Button 3" hidden="1">
              <a:extLst>
                <a:ext uri="{63B3BB69-23CF-44E3-9099-C40C66FF867C}">
                  <a14:compatExt spid="_x0000_s79875"/>
                </a:ext>
                <a:ext uri="{FF2B5EF4-FFF2-40B4-BE49-F238E27FC236}">
                  <a16:creationId xmlns:a16="http://schemas.microsoft.com/office/drawing/2014/main" id="{E583970F-B3BB-49A1-9918-DB0B22C98F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6" name="Option Button 4" hidden="1">
              <a:extLst>
                <a:ext uri="{63B3BB69-23CF-44E3-9099-C40C66FF867C}">
                  <a14:compatExt spid="_x0000_s79876"/>
                </a:ext>
                <a:ext uri="{FF2B5EF4-FFF2-40B4-BE49-F238E27FC236}">
                  <a16:creationId xmlns:a16="http://schemas.microsoft.com/office/drawing/2014/main" id="{0DAE7E30-DD70-45B4-8910-895031AB5C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7" name="Option Button 5" hidden="1">
              <a:extLst>
                <a:ext uri="{63B3BB69-23CF-44E3-9099-C40C66FF867C}">
                  <a14:compatExt spid="_x0000_s79877"/>
                </a:ext>
                <a:ext uri="{FF2B5EF4-FFF2-40B4-BE49-F238E27FC236}">
                  <a16:creationId xmlns:a16="http://schemas.microsoft.com/office/drawing/2014/main" id="{53A03B8B-A8C2-44A4-A1AB-D4A96C2D78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8" name="Option Button 6" hidden="1">
              <a:extLst>
                <a:ext uri="{63B3BB69-23CF-44E3-9099-C40C66FF867C}">
                  <a14:compatExt spid="_x0000_s79878"/>
                </a:ext>
                <a:ext uri="{FF2B5EF4-FFF2-40B4-BE49-F238E27FC236}">
                  <a16:creationId xmlns:a16="http://schemas.microsoft.com/office/drawing/2014/main" id="{4AD75632-F9FE-4147-BBB3-3B3FFB4DF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9" name="Option Button 7" hidden="1">
              <a:extLst>
                <a:ext uri="{63B3BB69-23CF-44E3-9099-C40C66FF867C}">
                  <a14:compatExt spid="_x0000_s79879"/>
                </a:ext>
                <a:ext uri="{FF2B5EF4-FFF2-40B4-BE49-F238E27FC236}">
                  <a16:creationId xmlns:a16="http://schemas.microsoft.com/office/drawing/2014/main" id="{DF88DC5E-4AFF-4C18-98D2-7BA28C8F0B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60" name="Option Button 8" hidden="1">
              <a:extLst>
                <a:ext uri="{63B3BB69-23CF-44E3-9099-C40C66FF867C}">
                  <a14:compatExt spid="_x0000_s79880"/>
                </a:ext>
                <a:ext uri="{FF2B5EF4-FFF2-40B4-BE49-F238E27FC236}">
                  <a16:creationId xmlns:a16="http://schemas.microsoft.com/office/drawing/2014/main" id="{808ADBC2-2058-4D94-869E-46D9D5A777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1" name="Option Button 9" hidden="1">
              <a:extLst>
                <a:ext uri="{63B3BB69-23CF-44E3-9099-C40C66FF867C}">
                  <a14:compatExt spid="_x0000_s79881"/>
                </a:ext>
                <a:ext uri="{FF2B5EF4-FFF2-40B4-BE49-F238E27FC236}">
                  <a16:creationId xmlns:a16="http://schemas.microsoft.com/office/drawing/2014/main" id="{25767585-EF2F-46B3-892F-BF6ACBB24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2" name="Option Button 10" hidden="1">
              <a:extLst>
                <a:ext uri="{63B3BB69-23CF-44E3-9099-C40C66FF867C}">
                  <a14:compatExt spid="_x0000_s79882"/>
                </a:ext>
                <a:ext uri="{FF2B5EF4-FFF2-40B4-BE49-F238E27FC236}">
                  <a16:creationId xmlns:a16="http://schemas.microsoft.com/office/drawing/2014/main" id="{A0F8A240-CEA0-4963-B66C-D7D8AD383F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3" name="Option Button 11" hidden="1">
              <a:extLst>
                <a:ext uri="{63B3BB69-23CF-44E3-9099-C40C66FF867C}">
                  <a14:compatExt spid="_x0000_s79883"/>
                </a:ext>
                <a:ext uri="{FF2B5EF4-FFF2-40B4-BE49-F238E27FC236}">
                  <a16:creationId xmlns:a16="http://schemas.microsoft.com/office/drawing/2014/main" id="{D192D2A8-7B68-4F8D-A424-66C6C6C64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79872" name="Option Button 12" hidden="1">
              <a:extLst>
                <a:ext uri="{63B3BB69-23CF-44E3-9099-C40C66FF867C}">
                  <a14:compatExt spid="_x0000_s79884"/>
                </a:ext>
                <a:ext uri="{FF2B5EF4-FFF2-40B4-BE49-F238E27FC236}">
                  <a16:creationId xmlns:a16="http://schemas.microsoft.com/office/drawing/2014/main" id="{11C26488-3A79-46CB-813D-7DADFBC56E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920" name="Group Box 13" hidden="1">
              <a:extLst>
                <a:ext uri="{63B3BB69-23CF-44E3-9099-C40C66FF867C}">
                  <a14:compatExt spid="_x0000_s79885"/>
                </a:ext>
                <a:ext uri="{FF2B5EF4-FFF2-40B4-BE49-F238E27FC236}">
                  <a16:creationId xmlns:a16="http://schemas.microsoft.com/office/drawing/2014/main" id="{DAE3670B-8CF5-495C-AA06-DF4CF1026D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921" name="Group Box 14" hidden="1">
              <a:extLst>
                <a:ext uri="{63B3BB69-23CF-44E3-9099-C40C66FF867C}">
                  <a14:compatExt spid="_x0000_s79886"/>
                </a:ext>
                <a:ext uri="{FF2B5EF4-FFF2-40B4-BE49-F238E27FC236}">
                  <a16:creationId xmlns:a16="http://schemas.microsoft.com/office/drawing/2014/main" id="{20E8E5B0-5836-4439-8138-B541B1C990C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922" name="Group Box 15" hidden="1">
              <a:extLst>
                <a:ext uri="{63B3BB69-23CF-44E3-9099-C40C66FF867C}">
                  <a14:compatExt spid="_x0000_s79887"/>
                </a:ext>
                <a:ext uri="{FF2B5EF4-FFF2-40B4-BE49-F238E27FC236}">
                  <a16:creationId xmlns:a16="http://schemas.microsoft.com/office/drawing/2014/main" id="{AAB92018-F339-4A63-ABFC-982FA9B1F8F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923" name="Group Box 16" hidden="1">
              <a:extLst>
                <a:ext uri="{63B3BB69-23CF-44E3-9099-C40C66FF867C}">
                  <a14:compatExt spid="_x0000_s79888"/>
                </a:ext>
                <a:ext uri="{FF2B5EF4-FFF2-40B4-BE49-F238E27FC236}">
                  <a16:creationId xmlns:a16="http://schemas.microsoft.com/office/drawing/2014/main" id="{7DAA0364-00D6-4614-8C99-9A84835095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79924" name="Option Button 17" hidden="1">
              <a:extLst>
                <a:ext uri="{63B3BB69-23CF-44E3-9099-C40C66FF867C}">
                  <a14:compatExt spid="_x0000_s79889"/>
                </a:ext>
                <a:ext uri="{FF2B5EF4-FFF2-40B4-BE49-F238E27FC236}">
                  <a16:creationId xmlns:a16="http://schemas.microsoft.com/office/drawing/2014/main" id="{0C4A5D08-6937-42F9-BFC9-2A09856F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79925" name="Option Button 18" hidden="1">
              <a:extLst>
                <a:ext uri="{63B3BB69-23CF-44E3-9099-C40C66FF867C}">
                  <a14:compatExt spid="_x0000_s79890"/>
                </a:ext>
                <a:ext uri="{FF2B5EF4-FFF2-40B4-BE49-F238E27FC236}">
                  <a16:creationId xmlns:a16="http://schemas.microsoft.com/office/drawing/2014/main" id="{3314885A-0F35-4BFB-9754-931504ED6E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79926" name="Option Button 19" hidden="1">
              <a:extLst>
                <a:ext uri="{63B3BB69-23CF-44E3-9099-C40C66FF867C}">
                  <a14:compatExt spid="_x0000_s79891"/>
                </a:ext>
                <a:ext uri="{FF2B5EF4-FFF2-40B4-BE49-F238E27FC236}">
                  <a16:creationId xmlns:a16="http://schemas.microsoft.com/office/drawing/2014/main" id="{AC137D98-103F-4D99-B081-9AF070AEFB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927" name="Group Box 20" hidden="1">
              <a:extLst>
                <a:ext uri="{63B3BB69-23CF-44E3-9099-C40C66FF867C}">
                  <a14:compatExt spid="_x0000_s79892"/>
                </a:ext>
                <a:ext uri="{FF2B5EF4-FFF2-40B4-BE49-F238E27FC236}">
                  <a16:creationId xmlns:a16="http://schemas.microsoft.com/office/drawing/2014/main" id="{03AD12A4-E0BD-4378-BE28-39C1764B69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928" name="Group Box 21" hidden="1">
              <a:extLst>
                <a:ext uri="{63B3BB69-23CF-44E3-9099-C40C66FF867C}">
                  <a14:compatExt spid="_x0000_s79893"/>
                </a:ext>
                <a:ext uri="{FF2B5EF4-FFF2-40B4-BE49-F238E27FC236}">
                  <a16:creationId xmlns:a16="http://schemas.microsoft.com/office/drawing/2014/main" id="{5C050F01-92B5-4980-ACC8-76745853A0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929" name="Group Box 22" hidden="1">
              <a:extLst>
                <a:ext uri="{63B3BB69-23CF-44E3-9099-C40C66FF867C}">
                  <a14:compatExt spid="_x0000_s79894"/>
                </a:ext>
                <a:ext uri="{FF2B5EF4-FFF2-40B4-BE49-F238E27FC236}">
                  <a16:creationId xmlns:a16="http://schemas.microsoft.com/office/drawing/2014/main" id="{B168B449-D134-4341-A543-D3B283DCFB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930" name="Group Box 23" hidden="1">
              <a:extLst>
                <a:ext uri="{63B3BB69-23CF-44E3-9099-C40C66FF867C}">
                  <a14:compatExt spid="_x0000_s79895"/>
                </a:ext>
                <a:ext uri="{FF2B5EF4-FFF2-40B4-BE49-F238E27FC236}">
                  <a16:creationId xmlns:a16="http://schemas.microsoft.com/office/drawing/2014/main" id="{EF90B76B-82D1-4D9D-AE68-5E61B5D5A79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931" name="Group Box 24" hidden="1">
              <a:extLst>
                <a:ext uri="{63B3BB69-23CF-44E3-9099-C40C66FF867C}">
                  <a14:compatExt spid="_x0000_s79896"/>
                </a:ext>
                <a:ext uri="{FF2B5EF4-FFF2-40B4-BE49-F238E27FC236}">
                  <a16:creationId xmlns:a16="http://schemas.microsoft.com/office/drawing/2014/main" id="{2CA7197C-7314-4271-9532-4CE7DEC49BF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932" name="Group Box 25" hidden="1">
              <a:extLst>
                <a:ext uri="{63B3BB69-23CF-44E3-9099-C40C66FF867C}">
                  <a14:compatExt spid="_x0000_s79897"/>
                </a:ext>
                <a:ext uri="{FF2B5EF4-FFF2-40B4-BE49-F238E27FC236}">
                  <a16:creationId xmlns:a16="http://schemas.microsoft.com/office/drawing/2014/main" id="{1D783A1C-E6A6-4DD0-B06C-3D267DFE820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933" name="Group Box 26" hidden="1">
              <a:extLst>
                <a:ext uri="{63B3BB69-23CF-44E3-9099-C40C66FF867C}">
                  <a14:compatExt spid="_x0000_s79898"/>
                </a:ext>
                <a:ext uri="{FF2B5EF4-FFF2-40B4-BE49-F238E27FC236}">
                  <a16:creationId xmlns:a16="http://schemas.microsoft.com/office/drawing/2014/main" id="{D039024F-4E75-4CAD-9E10-2AC1779ADFF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934" name="Group Box 27" hidden="1">
              <a:extLst>
                <a:ext uri="{63B3BB69-23CF-44E3-9099-C40C66FF867C}">
                  <a14:compatExt spid="_x0000_s79899"/>
                </a:ext>
                <a:ext uri="{FF2B5EF4-FFF2-40B4-BE49-F238E27FC236}">
                  <a16:creationId xmlns:a16="http://schemas.microsoft.com/office/drawing/2014/main" id="{206CBC75-6E1D-49BE-8508-12DC17A8810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35" name="Group Box 28" hidden="1">
              <a:extLst>
                <a:ext uri="{63B3BB69-23CF-44E3-9099-C40C66FF867C}">
                  <a14:compatExt spid="_x0000_s79900"/>
                </a:ext>
                <a:ext uri="{FF2B5EF4-FFF2-40B4-BE49-F238E27FC236}">
                  <a16:creationId xmlns:a16="http://schemas.microsoft.com/office/drawing/2014/main" id="{7C119C79-5E1E-4675-9584-3B16CB2C0E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36" name="Group Box 29" hidden="1">
              <a:extLst>
                <a:ext uri="{63B3BB69-23CF-44E3-9099-C40C66FF867C}">
                  <a14:compatExt spid="_x0000_s79901"/>
                </a:ext>
                <a:ext uri="{FF2B5EF4-FFF2-40B4-BE49-F238E27FC236}">
                  <a16:creationId xmlns:a16="http://schemas.microsoft.com/office/drawing/2014/main" id="{CC752743-B8DF-4486-A8B5-F36D6A3259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79937" name="Option Button 30" hidden="1">
              <a:extLst>
                <a:ext uri="{63B3BB69-23CF-44E3-9099-C40C66FF867C}">
                  <a14:compatExt spid="_x0000_s79902"/>
                </a:ext>
                <a:ext uri="{FF2B5EF4-FFF2-40B4-BE49-F238E27FC236}">
                  <a16:creationId xmlns:a16="http://schemas.microsoft.com/office/drawing/2014/main" id="{0C7A7B6D-D9B9-492E-8B65-FAED1C84EC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79938" name="Option Button 31" hidden="1">
              <a:extLst>
                <a:ext uri="{63B3BB69-23CF-44E3-9099-C40C66FF867C}">
                  <a14:compatExt spid="_x0000_s79903"/>
                </a:ext>
                <a:ext uri="{FF2B5EF4-FFF2-40B4-BE49-F238E27FC236}">
                  <a16:creationId xmlns:a16="http://schemas.microsoft.com/office/drawing/2014/main" id="{5D5B7A60-6338-42B6-AEAE-A891792F69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79939" name="Option Button 32" hidden="1">
              <a:extLst>
                <a:ext uri="{63B3BB69-23CF-44E3-9099-C40C66FF867C}">
                  <a14:compatExt spid="_x0000_s79904"/>
                </a:ext>
                <a:ext uri="{FF2B5EF4-FFF2-40B4-BE49-F238E27FC236}">
                  <a16:creationId xmlns:a16="http://schemas.microsoft.com/office/drawing/2014/main" id="{1AF5B62E-C511-4ADC-B8AC-19919D71FF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79940" name="Option Button 33" hidden="1">
              <a:extLst>
                <a:ext uri="{63B3BB69-23CF-44E3-9099-C40C66FF867C}">
                  <a14:compatExt spid="_x0000_s79905"/>
                </a:ext>
                <a:ext uri="{FF2B5EF4-FFF2-40B4-BE49-F238E27FC236}">
                  <a16:creationId xmlns:a16="http://schemas.microsoft.com/office/drawing/2014/main" id="{6B658275-8BAC-4E14-805A-6305DA65DE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79941" name="Option Button 34" hidden="1">
              <a:extLst>
                <a:ext uri="{63B3BB69-23CF-44E3-9099-C40C66FF867C}">
                  <a14:compatExt spid="_x0000_s79906"/>
                </a:ext>
                <a:ext uri="{FF2B5EF4-FFF2-40B4-BE49-F238E27FC236}">
                  <a16:creationId xmlns:a16="http://schemas.microsoft.com/office/drawing/2014/main" id="{B0FC6D6F-5694-400C-B137-62BD20E281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79942" name="Option Button 35" hidden="1">
              <a:extLst>
                <a:ext uri="{63B3BB69-23CF-44E3-9099-C40C66FF867C}">
                  <a14:compatExt spid="_x0000_s79907"/>
                </a:ext>
                <a:ext uri="{FF2B5EF4-FFF2-40B4-BE49-F238E27FC236}">
                  <a16:creationId xmlns:a16="http://schemas.microsoft.com/office/drawing/2014/main" id="{96FEF566-B773-4EAC-B890-14DEF40375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79943" name="Option Button 36" hidden="1">
              <a:extLst>
                <a:ext uri="{63B3BB69-23CF-44E3-9099-C40C66FF867C}">
                  <a14:compatExt spid="_x0000_s79908"/>
                </a:ext>
                <a:ext uri="{FF2B5EF4-FFF2-40B4-BE49-F238E27FC236}">
                  <a16:creationId xmlns:a16="http://schemas.microsoft.com/office/drawing/2014/main" id="{1AD0040E-EEEA-4EAC-A235-4E25F4956B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79944" name="Option Button 37" hidden="1">
              <a:extLst>
                <a:ext uri="{63B3BB69-23CF-44E3-9099-C40C66FF867C}">
                  <a14:compatExt spid="_x0000_s79909"/>
                </a:ext>
                <a:ext uri="{FF2B5EF4-FFF2-40B4-BE49-F238E27FC236}">
                  <a16:creationId xmlns:a16="http://schemas.microsoft.com/office/drawing/2014/main" id="{203C34A4-1AAE-40B8-9D24-6D6B4BB5FD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79945" name="Option Button 38" hidden="1">
              <a:extLst>
                <a:ext uri="{63B3BB69-23CF-44E3-9099-C40C66FF867C}">
                  <a14:compatExt spid="_x0000_s79910"/>
                </a:ext>
                <a:ext uri="{FF2B5EF4-FFF2-40B4-BE49-F238E27FC236}">
                  <a16:creationId xmlns:a16="http://schemas.microsoft.com/office/drawing/2014/main" id="{9EF8DCD7-E5F8-4C3C-B004-C71038BB61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79946" name="Option Button 39" hidden="1">
              <a:extLst>
                <a:ext uri="{63B3BB69-23CF-44E3-9099-C40C66FF867C}">
                  <a14:compatExt spid="_x0000_s79911"/>
                </a:ext>
                <a:ext uri="{FF2B5EF4-FFF2-40B4-BE49-F238E27FC236}">
                  <a16:creationId xmlns:a16="http://schemas.microsoft.com/office/drawing/2014/main" id="{BDE93B15-9D51-4166-B923-18F390C146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79947" name="Option Button 40" hidden="1">
              <a:extLst>
                <a:ext uri="{63B3BB69-23CF-44E3-9099-C40C66FF867C}">
                  <a14:compatExt spid="_x0000_s79912"/>
                </a:ext>
                <a:ext uri="{FF2B5EF4-FFF2-40B4-BE49-F238E27FC236}">
                  <a16:creationId xmlns:a16="http://schemas.microsoft.com/office/drawing/2014/main" id="{BA04C791-4D84-4D70-B815-4233580B1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79948" name="Option Button 41" hidden="1">
              <a:extLst>
                <a:ext uri="{63B3BB69-23CF-44E3-9099-C40C66FF867C}">
                  <a14:compatExt spid="_x0000_s79913"/>
                </a:ext>
                <a:ext uri="{FF2B5EF4-FFF2-40B4-BE49-F238E27FC236}">
                  <a16:creationId xmlns:a16="http://schemas.microsoft.com/office/drawing/2014/main" id="{70DFCFE8-0F2E-43CC-BA5F-CA9610A7FC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79949" name="Option Button 42" hidden="1">
              <a:extLst>
                <a:ext uri="{63B3BB69-23CF-44E3-9099-C40C66FF867C}">
                  <a14:compatExt spid="_x0000_s79914"/>
                </a:ext>
                <a:ext uri="{FF2B5EF4-FFF2-40B4-BE49-F238E27FC236}">
                  <a16:creationId xmlns:a16="http://schemas.microsoft.com/office/drawing/2014/main" id="{C06E241C-CA5B-418B-91E7-7F3341C34F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79950" name="Option Button 43" hidden="1">
              <a:extLst>
                <a:ext uri="{63B3BB69-23CF-44E3-9099-C40C66FF867C}">
                  <a14:compatExt spid="_x0000_s79915"/>
                </a:ext>
                <a:ext uri="{FF2B5EF4-FFF2-40B4-BE49-F238E27FC236}">
                  <a16:creationId xmlns:a16="http://schemas.microsoft.com/office/drawing/2014/main" id="{5BBDDB29-ACE4-4F59-B1B0-8884E38DDD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79951" name="Option Button 44" hidden="1">
              <a:extLst>
                <a:ext uri="{63B3BB69-23CF-44E3-9099-C40C66FF867C}">
                  <a14:compatExt spid="_x0000_s79916"/>
                </a:ext>
                <a:ext uri="{FF2B5EF4-FFF2-40B4-BE49-F238E27FC236}">
                  <a16:creationId xmlns:a16="http://schemas.microsoft.com/office/drawing/2014/main" id="{F38013B3-BF1E-4F93-95C4-8543387161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79952" name="Option Button 45" hidden="1">
              <a:extLst>
                <a:ext uri="{63B3BB69-23CF-44E3-9099-C40C66FF867C}">
                  <a14:compatExt spid="_x0000_s79917"/>
                </a:ext>
                <a:ext uri="{FF2B5EF4-FFF2-40B4-BE49-F238E27FC236}">
                  <a16:creationId xmlns:a16="http://schemas.microsoft.com/office/drawing/2014/main" id="{FE706B00-E8DA-412B-BD44-0FD96CC18D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79955" name="Option Button 46" hidden="1">
              <a:extLst>
                <a:ext uri="{63B3BB69-23CF-44E3-9099-C40C66FF867C}">
                  <a14:compatExt spid="_x0000_s79918"/>
                </a:ext>
                <a:ext uri="{FF2B5EF4-FFF2-40B4-BE49-F238E27FC236}">
                  <a16:creationId xmlns:a16="http://schemas.microsoft.com/office/drawing/2014/main" id="{628733F4-82F1-4B7A-8CB3-6E4584026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56" name="Group Box 47" hidden="1">
              <a:extLst>
                <a:ext uri="{63B3BB69-23CF-44E3-9099-C40C66FF867C}">
                  <a14:compatExt spid="_x0000_s79919"/>
                </a:ext>
                <a:ext uri="{FF2B5EF4-FFF2-40B4-BE49-F238E27FC236}">
                  <a16:creationId xmlns:a16="http://schemas.microsoft.com/office/drawing/2014/main" id="{758EA044-87BE-43AD-AB14-B0EC8C1AD41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133350</xdr:rowOff>
        </xdr:from>
        <xdr:to>
          <xdr:col>37</xdr:col>
          <xdr:colOff>19050</xdr:colOff>
          <xdr:row>36</xdr:row>
          <xdr:rowOff>28575</xdr:rowOff>
        </xdr:to>
        <xdr:sp macro="" textlink="">
          <xdr:nvSpPr>
            <xdr:cNvPr id="79957" name="Option Button 81" hidden="1">
              <a:extLst>
                <a:ext uri="{63B3BB69-23CF-44E3-9099-C40C66FF867C}">
                  <a14:compatExt spid="_x0000_s79953"/>
                </a:ext>
                <a:ext uri="{FF2B5EF4-FFF2-40B4-BE49-F238E27FC236}">
                  <a16:creationId xmlns:a16="http://schemas.microsoft.com/office/drawing/2014/main" id="{356EA1D4-525C-4F1C-887E-4F9AEB6A0A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247650</xdr:rowOff>
        </xdr:from>
        <xdr:to>
          <xdr:col>37</xdr:col>
          <xdr:colOff>28575</xdr:colOff>
          <xdr:row>38</xdr:row>
          <xdr:rowOff>19050</xdr:rowOff>
        </xdr:to>
        <xdr:sp macro="" textlink="">
          <xdr:nvSpPr>
            <xdr:cNvPr id="79958" name="Option Button 82" hidden="1">
              <a:extLst>
                <a:ext uri="{63B3BB69-23CF-44E3-9099-C40C66FF867C}">
                  <a14:compatExt spid="_x0000_s79954"/>
                </a:ext>
                <a:ext uri="{FF2B5EF4-FFF2-40B4-BE49-F238E27FC236}">
                  <a16:creationId xmlns:a16="http://schemas.microsoft.com/office/drawing/2014/main" id="{401C2A62-422C-4140-9788-907158654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19575"/>
          <a:ext cx="304800" cy="400050"/>
          <a:chOff x="4501773" y="3772557"/>
          <a:chExt cx="303832" cy="486904"/>
        </a:xfrm>
      </xdr:grpSpPr>
      <xdr:sp macro="" textlink="">
        <xdr:nvSpPr>
          <xdr:cNvPr id="19464" name="Option Button 1" hidden="1">
            <a:extLst>
              <a:ext uri="{63B3BB69-23CF-44E3-9099-C40C66FF867C}">
                <a14:compatExt xmlns:a14="http://schemas.microsoft.com/office/drawing/2010/main" spid="_x0000_s19464"/>
              </a:ext>
              <a:ext uri="{FF2B5EF4-FFF2-40B4-BE49-F238E27FC236}">
                <a16:creationId xmlns:a16="http://schemas.microsoft.com/office/drawing/2014/main" id="{00000000-0008-0000-0100-0000084C0000}"/>
              </a:ext>
            </a:extLst>
          </xdr:cNvPr>
          <xdr:cNvSpPr/>
        </xdr:nvSpPr>
        <xdr:spPr bwMode="auto">
          <a:xfrm>
            <a:off x="4501773" y="3772557"/>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xmlns:a14="http://schemas.microsoft.com/office/drawing/2010/main" spid="_x0000_s19465"/>
              </a:ext>
              <a:ext uri="{FF2B5EF4-FFF2-40B4-BE49-F238E27FC236}">
                <a16:creationId xmlns:a16="http://schemas.microsoft.com/office/drawing/2014/main" id="{00000000-0008-0000-0100-0000094C0000}"/>
              </a:ext>
            </a:extLst>
          </xdr:cNvPr>
          <xdr:cNvSpPr/>
        </xdr:nvSpPr>
        <xdr:spPr bwMode="auto">
          <a:xfrm>
            <a:off x="4501773" y="4021338"/>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772025"/>
          <a:ext cx="304800" cy="714375"/>
          <a:chOff x="4479758" y="4496270"/>
          <a:chExt cx="301792" cy="780083"/>
        </a:xfrm>
      </xdr:grpSpPr>
      <xdr:sp macro="" textlink="">
        <xdr:nvSpPr>
          <xdr:cNvPr id="19467" name="Option Button 3" hidden="1">
            <a:extLst>
              <a:ext uri="{63B3BB69-23CF-44E3-9099-C40C66FF867C}">
                <a14:compatExt xmlns:a14="http://schemas.microsoft.com/office/drawing/2010/main" spid="_x0000_s19467"/>
              </a:ext>
              <a:ext uri="{FF2B5EF4-FFF2-40B4-BE49-F238E27FC236}">
                <a16:creationId xmlns:a16="http://schemas.microsoft.com/office/drawing/2014/main" id="{00000000-0008-0000-0100-00000B4C0000}"/>
              </a:ext>
            </a:extLst>
          </xdr:cNvPr>
          <xdr:cNvSpPr/>
        </xdr:nvSpPr>
        <xdr:spPr bwMode="auto">
          <a:xfrm>
            <a:off x="4479758" y="4496270"/>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xmlns:a14="http://schemas.microsoft.com/office/drawing/2010/main"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xmlns:a14="http://schemas.microsoft.com/office/drawing/2010/main" spid="_x0000_s19470"/>
              </a:ext>
              <a:ext uri="{FF2B5EF4-FFF2-40B4-BE49-F238E27FC236}">
                <a16:creationId xmlns:a16="http://schemas.microsoft.com/office/drawing/2014/main" id="{00000000-0008-0000-0100-00000E4C0000}"/>
              </a:ext>
            </a:extLst>
          </xdr:cNvPr>
          <xdr:cNvSpPr/>
        </xdr:nvSpPr>
        <xdr:spPr bwMode="auto">
          <a:xfrm>
            <a:off x="4479758" y="5028200"/>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38798"/>
          <a:ext cx="304800" cy="698090"/>
          <a:chOff x="4549825" y="5456616"/>
          <a:chExt cx="308371" cy="762874"/>
        </a:xfrm>
      </xdr:grpSpPr>
      <xdr:sp macro="" textlink="">
        <xdr:nvSpPr>
          <xdr:cNvPr id="19482" name="Option Button 6" hidden="1">
            <a:extLst>
              <a:ext uri="{63B3BB69-23CF-44E3-9099-C40C66FF867C}">
                <a14:compatExt xmlns:a14="http://schemas.microsoft.com/office/drawing/2010/main"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xmlns:a14="http://schemas.microsoft.com/office/drawing/2010/main"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xmlns:a14="http://schemas.microsoft.com/office/drawing/2010/main" spid="_x0000_s19484"/>
              </a:ext>
              <a:ext uri="{FF2B5EF4-FFF2-40B4-BE49-F238E27FC236}">
                <a16:creationId xmlns:a16="http://schemas.microsoft.com/office/drawing/2014/main" id="{00000000-0008-0000-0100-00001C4C0000}"/>
              </a:ext>
            </a:extLst>
          </xdr:cNvPr>
          <xdr:cNvSpPr/>
        </xdr:nvSpPr>
        <xdr:spPr bwMode="auto">
          <a:xfrm>
            <a:off x="4549825" y="6000418"/>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xmlns:a14="http://schemas.microsoft.com/office/drawing/2010/main"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xmlns:a14="http://schemas.microsoft.com/office/drawing/2010/main"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388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8985032"/>
          <a:ext cx="304800" cy="371475"/>
          <a:chOff x="5763126" y="8931909"/>
          <a:chExt cx="301792" cy="494760"/>
        </a:xfrm>
      </xdr:grpSpPr>
      <xdr:sp macro="" textlink="">
        <xdr:nvSpPr>
          <xdr:cNvPr id="19509" name="Option Button 53" hidden="1">
            <a:extLst>
              <a:ext uri="{63B3BB69-23CF-44E3-9099-C40C66FF867C}">
                <a14:compatExt xmlns:a14="http://schemas.microsoft.com/office/drawing/2010/main" spid="_x0000_s19509"/>
              </a:ext>
              <a:ext uri="{FF2B5EF4-FFF2-40B4-BE49-F238E27FC236}">
                <a16:creationId xmlns:a16="http://schemas.microsoft.com/office/drawing/2014/main" id="{00000000-0008-0000-0100-0000354C0000}"/>
              </a:ext>
            </a:extLst>
          </xdr:cNvPr>
          <xdr:cNvSpPr/>
        </xdr:nvSpPr>
        <xdr:spPr bwMode="auto">
          <a:xfrm>
            <a:off x="5763126" y="8931909"/>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xmlns:a14="http://schemas.microsoft.com/office/drawing/2010/main" spid="_x0000_s19510"/>
              </a:ext>
              <a:ext uri="{FF2B5EF4-FFF2-40B4-BE49-F238E27FC236}">
                <a16:creationId xmlns:a16="http://schemas.microsoft.com/office/drawing/2014/main" id="{00000000-0008-0000-0100-0000364C0000}"/>
              </a:ext>
            </a:extLst>
          </xdr:cNvPr>
          <xdr:cNvSpPr/>
        </xdr:nvSpPr>
        <xdr:spPr bwMode="auto">
          <a:xfrm>
            <a:off x="5763126" y="9207594"/>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xmlns:a14="http://schemas.microsoft.com/office/drawing/2010/main"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xmlns:a14="http://schemas.microsoft.com/office/drawing/2010/main"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xmlns:a14="http://schemas.microsoft.com/office/drawing/2010/main"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xmlns:a14="http://schemas.microsoft.com/office/drawing/2010/main"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05575"/>
          <a:ext cx="304800" cy="638175"/>
          <a:chOff x="4549825" y="6438936"/>
          <a:chExt cx="308371" cy="779272"/>
        </a:xfrm>
      </xdr:grpSpPr>
      <xdr:sp macro="" textlink="">
        <xdr:nvSpPr>
          <xdr:cNvPr id="19485" name="Option Button 29" hidden="1">
            <a:extLst>
              <a:ext uri="{63B3BB69-23CF-44E3-9099-C40C66FF867C}">
                <a14:compatExt xmlns:a14="http://schemas.microsoft.com/office/drawing/2010/main" spid="_x0000_s19485"/>
              </a:ext>
              <a:ext uri="{FF2B5EF4-FFF2-40B4-BE49-F238E27FC236}">
                <a16:creationId xmlns:a16="http://schemas.microsoft.com/office/drawing/2014/main" id="{00000000-0008-0000-0100-00001D4C0000}"/>
              </a:ext>
            </a:extLst>
          </xdr:cNvPr>
          <xdr:cNvSpPr/>
        </xdr:nvSpPr>
        <xdr:spPr bwMode="auto">
          <a:xfrm>
            <a:off x="4549825" y="6438936"/>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xmlns:a14="http://schemas.microsoft.com/office/drawing/2010/main"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xmlns:a14="http://schemas.microsoft.com/office/drawing/2010/main" spid="_x0000_s19487"/>
              </a:ext>
              <a:ext uri="{FF2B5EF4-FFF2-40B4-BE49-F238E27FC236}">
                <a16:creationId xmlns:a16="http://schemas.microsoft.com/office/drawing/2014/main" id="{00000000-0008-0000-0100-00001F4C0000}"/>
              </a:ext>
            </a:extLst>
          </xdr:cNvPr>
          <xdr:cNvSpPr/>
        </xdr:nvSpPr>
        <xdr:spPr bwMode="auto">
          <a:xfrm>
            <a:off x="4549825" y="6999131"/>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xmlns:a14="http://schemas.microsoft.com/office/drawing/2010/main"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xmlns:a14="http://schemas.microsoft.com/office/drawing/2010/main"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xmlns:a14="http://schemas.microsoft.com/office/drawing/2010/main"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xmlns:a14="http://schemas.microsoft.com/office/drawing/2010/main"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xmlns:a14="http://schemas.microsoft.com/office/drawing/2010/main"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xmlns:a14="http://schemas.microsoft.com/office/drawing/2010/main"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xmlns:a14="http://schemas.microsoft.com/office/drawing/2010/main"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xmlns:a14="http://schemas.microsoft.com/office/drawing/2010/main"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163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005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xmlns:a14="http://schemas.microsoft.com/office/drawing/2010/main"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7685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xmlns:a14="http://schemas.microsoft.com/office/drawing/2010/main"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009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16025"/>
          <a:ext cx="220577" cy="694590"/>
          <a:chOff x="5767616" y="8168769"/>
          <a:chExt cx="217578" cy="792441"/>
        </a:xfrm>
      </xdr:grpSpPr>
      <xdr:sp macro="" textlink="">
        <xdr:nvSpPr>
          <xdr:cNvPr id="19547" name="Option Button 91" hidden="1">
            <a:extLst>
              <a:ext uri="{63B3BB69-23CF-44E3-9099-C40C66FF867C}">
                <a14:compatExt xmlns:a14="http://schemas.microsoft.com/office/drawing/2010/main" spid="_x0000_s19547"/>
              </a:ext>
              <a:ext uri="{FF2B5EF4-FFF2-40B4-BE49-F238E27FC236}">
                <a16:creationId xmlns:a16="http://schemas.microsoft.com/office/drawing/2014/main" id="{00000000-0008-0000-0100-00005B4C0000}"/>
              </a:ext>
            </a:extLst>
          </xdr:cNvPr>
          <xdr:cNvSpPr/>
        </xdr:nvSpPr>
        <xdr:spPr bwMode="auto">
          <a:xfrm>
            <a:off x="5768121" y="8168769"/>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xmlns:a14="http://schemas.microsoft.com/office/drawing/2010/main" spid="_x0000_s19548"/>
              </a:ext>
              <a:ext uri="{FF2B5EF4-FFF2-40B4-BE49-F238E27FC236}">
                <a16:creationId xmlns:a16="http://schemas.microsoft.com/office/drawing/2014/main" id="{00000000-0008-0000-0100-00005C4C0000}"/>
              </a:ext>
            </a:extLst>
          </xdr:cNvPr>
          <xdr:cNvSpPr/>
        </xdr:nvSpPr>
        <xdr:spPr bwMode="auto">
          <a:xfrm>
            <a:off x="5767616" y="8723084"/>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153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00525"/>
          <a:ext cx="304800" cy="419100"/>
          <a:chOff x="45017" y="37725"/>
          <a:chExt cx="3039" cy="4869"/>
        </a:xfrm>
      </xdr:grpSpPr>
      <xdr:sp macro="" textlink="">
        <xdr:nvSpPr>
          <xdr:cNvPr id="5" name="Option Button 76" hidden="1">
            <a:extLst>
              <a:ext uri="{63B3BB69-23CF-44E3-9099-C40C66FF867C}">
                <a14:compatExt xmlns:a14="http://schemas.microsoft.com/office/drawing/2010/main"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xmlns:a14="http://schemas.microsoft.com/office/drawing/2010/main"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7784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38800"/>
          <a:ext cx="304800" cy="714375"/>
          <a:chOff x="57631" y="54838"/>
          <a:chExt cx="3018" cy="7876"/>
        </a:xfrm>
      </xdr:grpSpPr>
      <xdr:sp macro="" textlink="">
        <xdr:nvSpPr>
          <xdr:cNvPr id="20" name="Option Button 43" hidden="1">
            <a:extLst>
              <a:ext uri="{63B3BB69-23CF-44E3-9099-C40C66FF867C}">
                <a14:compatExt xmlns:a14="http://schemas.microsoft.com/office/drawing/2010/main"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xmlns:a14="http://schemas.microsoft.com/office/drawing/2010/main"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xmlns:a14="http://schemas.microsoft.com/office/drawing/2010/main"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055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08258"/>
              <a:ext cx="0" cy="0"/>
              <a:chOff x="-34414" y="17082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2847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284776"/>
          <a:ext cx="232948" cy="707094"/>
          <a:chOff x="45321" y="72871"/>
          <a:chExt cx="2304" cy="6586"/>
        </a:xfrm>
      </xdr:grpSpPr>
      <xdr:sp macro="" textlink="">
        <xdr:nvSpPr>
          <xdr:cNvPr id="26" name="Option Button 70" hidden="1">
            <a:extLst>
              <a:ext uri="{63B3BB69-23CF-44E3-9099-C40C66FF867C}">
                <a14:compatExt xmlns:a14="http://schemas.microsoft.com/office/drawing/2010/main"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xmlns:a14="http://schemas.microsoft.com/office/drawing/2010/main"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153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153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08652"/>
          <a:ext cx="200248" cy="744722"/>
          <a:chOff x="4538967" y="8166038"/>
          <a:chExt cx="208649" cy="749792"/>
        </a:xfrm>
      </xdr:grpSpPr>
      <xdr:sp macro="" textlink="">
        <xdr:nvSpPr>
          <xdr:cNvPr id="19638" name="Option Button 182" hidden="1">
            <a:extLst>
              <a:ext uri="{63B3BB69-23CF-44E3-9099-C40C66FF867C}">
                <a14:compatExt xmlns:a14="http://schemas.microsoft.com/office/drawing/2010/main" spid="_x0000_s19638"/>
              </a:ext>
              <a:ext uri="{FF2B5EF4-FFF2-40B4-BE49-F238E27FC236}">
                <a16:creationId xmlns:a16="http://schemas.microsoft.com/office/drawing/2014/main" id="{00000000-0008-0000-0100-0000B64C0000}"/>
              </a:ext>
            </a:extLst>
          </xdr:cNvPr>
          <xdr:cNvSpPr/>
        </xdr:nvSpPr>
        <xdr:spPr bwMode="auto">
          <a:xfrm>
            <a:off x="4540507" y="8166038"/>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xmlns:a14="http://schemas.microsoft.com/office/drawing/2010/main" spid="_x0000_s19639"/>
              </a:ext>
              <a:ext uri="{FF2B5EF4-FFF2-40B4-BE49-F238E27FC236}">
                <a16:creationId xmlns:a16="http://schemas.microsoft.com/office/drawing/2014/main" id="{00000000-0008-0000-0100-0000B74C0000}"/>
              </a:ext>
            </a:extLst>
          </xdr:cNvPr>
          <xdr:cNvSpPr/>
        </xdr:nvSpPr>
        <xdr:spPr bwMode="auto">
          <a:xfrm>
            <a:off x="4538967" y="8640715"/>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xmlns:a14="http://schemas.microsoft.com/office/drawing/2010/main"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271725"/>
          <a:ext cx="304802" cy="710980"/>
          <a:chOff x="5809589" y="7290600"/>
          <a:chExt cx="301595" cy="707491"/>
        </a:xfrm>
      </xdr:grpSpPr>
      <xdr:sp macro="" textlink="">
        <xdr:nvSpPr>
          <xdr:cNvPr id="19689" name="Option Button 233" hidden="1">
            <a:extLst>
              <a:ext uri="{63B3BB69-23CF-44E3-9099-C40C66FF867C}">
                <a14:compatExt xmlns:a14="http://schemas.microsoft.com/office/drawing/2010/main" spid="_x0000_s19689"/>
              </a:ext>
              <a:ext uri="{FF2B5EF4-FFF2-40B4-BE49-F238E27FC236}">
                <a16:creationId xmlns:a16="http://schemas.microsoft.com/office/drawing/2014/main" id="{00000000-0008-0000-0100-0000E94C0000}"/>
              </a:ext>
            </a:extLst>
          </xdr:cNvPr>
          <xdr:cNvSpPr/>
        </xdr:nvSpPr>
        <xdr:spPr bwMode="auto">
          <a:xfrm>
            <a:off x="5809589" y="729060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xmlns:a14="http://schemas.microsoft.com/office/drawing/2010/main" spid="_x0000_s19690"/>
              </a:ext>
              <a:ext uri="{FF2B5EF4-FFF2-40B4-BE49-F238E27FC236}">
                <a16:creationId xmlns:a16="http://schemas.microsoft.com/office/drawing/2014/main" id="{00000000-0008-0000-0100-0000EA4C0000}"/>
              </a:ext>
            </a:extLst>
          </xdr:cNvPr>
          <xdr:cNvSpPr/>
        </xdr:nvSpPr>
        <xdr:spPr bwMode="auto">
          <a:xfrm>
            <a:off x="5809590" y="775251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1923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781550"/>
          <a:ext cx="304800" cy="685800"/>
          <a:chOff x="57686" y="45007"/>
          <a:chExt cx="3018" cy="8207"/>
        </a:xfrm>
      </xdr:grpSpPr>
      <xdr:sp macro="" textlink="">
        <xdr:nvSpPr>
          <xdr:cNvPr id="29" name="Option Button 80" hidden="1">
            <a:extLst>
              <a:ext uri="{63B3BB69-23CF-44E3-9099-C40C66FF867C}">
                <a14:compatExt xmlns:a14="http://schemas.microsoft.com/office/drawing/2010/main"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xmlns:a14="http://schemas.microsoft.com/office/drawing/2010/main"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xmlns:a14="http://schemas.microsoft.com/office/drawing/2010/main"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05575"/>
          <a:ext cx="304800" cy="638175"/>
          <a:chOff x="57631" y="54838"/>
          <a:chExt cx="3018" cy="7963"/>
        </a:xfrm>
      </xdr:grpSpPr>
      <xdr:sp macro="" textlink="">
        <xdr:nvSpPr>
          <xdr:cNvPr id="39" name="Option Button 84" hidden="1">
            <a:extLst>
              <a:ext uri="{63B3BB69-23CF-44E3-9099-C40C66FF867C}">
                <a14:compatExt xmlns:a14="http://schemas.microsoft.com/office/drawing/2010/main"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xmlns:a14="http://schemas.microsoft.com/office/drawing/2010/main"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xmlns:a14="http://schemas.microsoft.com/office/drawing/2010/main"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42" name="Option Button 1" hidden="1">
              <a:extLst>
                <a:ext uri="{63B3BB69-23CF-44E3-9099-C40C66FF867C}">
                  <a14:compatExt spid="_x0000_s19464"/>
                </a:ext>
                <a:ext uri="{FF2B5EF4-FFF2-40B4-BE49-F238E27FC236}">
                  <a16:creationId xmlns:a16="http://schemas.microsoft.com/office/drawing/2014/main" id="{4F15BAE1-2C40-4EE6-8D1D-23EB4F4149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43" name="Option Button 2" hidden="1">
              <a:extLst>
                <a:ext uri="{63B3BB69-23CF-44E3-9099-C40C66FF867C}">
                  <a14:compatExt spid="_x0000_s19465"/>
                </a:ext>
                <a:ext uri="{FF2B5EF4-FFF2-40B4-BE49-F238E27FC236}">
                  <a16:creationId xmlns:a16="http://schemas.microsoft.com/office/drawing/2014/main" id="{DC64338B-E85B-4EB8-B8AA-E0D770AB9D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24</xdr:row>
          <xdr:rowOff>0</xdr:rowOff>
        </xdr:to>
        <xdr:sp macro="" textlink="">
          <xdr:nvSpPr>
            <xdr:cNvPr id="44" name="Option Button 3" hidden="1">
              <a:extLst>
                <a:ext uri="{63B3BB69-23CF-44E3-9099-C40C66FF867C}">
                  <a14:compatExt spid="_x0000_s19467"/>
                </a:ext>
                <a:ext uri="{FF2B5EF4-FFF2-40B4-BE49-F238E27FC236}">
                  <a16:creationId xmlns:a16="http://schemas.microsoft.com/office/drawing/2014/main" id="{4A0EBC08-E041-447A-96BF-BB5D5E30CD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45" name="Option Button 4" hidden="1">
              <a:extLst>
                <a:ext uri="{63B3BB69-23CF-44E3-9099-C40C66FF867C}">
                  <a14:compatExt spid="_x0000_s19468"/>
                </a:ext>
                <a:ext uri="{FF2B5EF4-FFF2-40B4-BE49-F238E27FC236}">
                  <a16:creationId xmlns:a16="http://schemas.microsoft.com/office/drawing/2014/main" id="{94F6886B-11A8-40AB-95CB-C87116BD6B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46" name="Option Button 5" hidden="1">
              <a:extLst>
                <a:ext uri="{63B3BB69-23CF-44E3-9099-C40C66FF867C}">
                  <a14:compatExt spid="_x0000_s19470"/>
                </a:ext>
                <a:ext uri="{FF2B5EF4-FFF2-40B4-BE49-F238E27FC236}">
                  <a16:creationId xmlns:a16="http://schemas.microsoft.com/office/drawing/2014/main" id="{4B620774-B414-45DF-8E8D-B90823757C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28</xdr:row>
          <xdr:rowOff>0</xdr:rowOff>
        </xdr:to>
        <xdr:sp macro="" textlink="">
          <xdr:nvSpPr>
            <xdr:cNvPr id="47" name="Option Button 6" hidden="1">
              <a:extLst>
                <a:ext uri="{63B3BB69-23CF-44E3-9099-C40C66FF867C}">
                  <a14:compatExt spid="_x0000_s19482"/>
                </a:ext>
                <a:ext uri="{FF2B5EF4-FFF2-40B4-BE49-F238E27FC236}">
                  <a16:creationId xmlns:a16="http://schemas.microsoft.com/office/drawing/2014/main" id="{0FF48E35-C70B-4A29-978F-BC2B84908E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48" name="Option Button 7" hidden="1">
              <a:extLst>
                <a:ext uri="{63B3BB69-23CF-44E3-9099-C40C66FF867C}">
                  <a14:compatExt spid="_x0000_s19483"/>
                </a:ext>
                <a:ext uri="{FF2B5EF4-FFF2-40B4-BE49-F238E27FC236}">
                  <a16:creationId xmlns:a16="http://schemas.microsoft.com/office/drawing/2014/main" id="{D1DB01FD-A154-4E68-A96D-9D105ADB43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49" name="Option Button 8" hidden="1">
              <a:extLst>
                <a:ext uri="{63B3BB69-23CF-44E3-9099-C40C66FF867C}">
                  <a14:compatExt spid="_x0000_s19484"/>
                </a:ext>
                <a:ext uri="{FF2B5EF4-FFF2-40B4-BE49-F238E27FC236}">
                  <a16:creationId xmlns:a16="http://schemas.microsoft.com/office/drawing/2014/main" id="{C1F8CC4A-D347-40EE-9953-1832BB024A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54" name="Option Button 29" hidden="1">
              <a:extLst>
                <a:ext uri="{63B3BB69-23CF-44E3-9099-C40C66FF867C}">
                  <a14:compatExt spid="_x0000_s19485"/>
                </a:ext>
                <a:ext uri="{FF2B5EF4-FFF2-40B4-BE49-F238E27FC236}">
                  <a16:creationId xmlns:a16="http://schemas.microsoft.com/office/drawing/2014/main" id="{881258F4-2F6A-4350-9AC6-F8178A8210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56" name="Option Button 30" hidden="1">
              <a:extLst>
                <a:ext uri="{63B3BB69-23CF-44E3-9099-C40C66FF867C}">
                  <a14:compatExt spid="_x0000_s19486"/>
                </a:ext>
                <a:ext uri="{FF2B5EF4-FFF2-40B4-BE49-F238E27FC236}">
                  <a16:creationId xmlns:a16="http://schemas.microsoft.com/office/drawing/2014/main" id="{D0BBBC99-4EFD-4E13-A145-944191F7AF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57" name="Option Button 31" hidden="1">
              <a:extLst>
                <a:ext uri="{63B3BB69-23CF-44E3-9099-C40C66FF867C}">
                  <a14:compatExt spid="_x0000_s19487"/>
                </a:ext>
                <a:ext uri="{FF2B5EF4-FFF2-40B4-BE49-F238E27FC236}">
                  <a16:creationId xmlns:a16="http://schemas.microsoft.com/office/drawing/2014/main" id="{1184E5B9-D328-4B99-BC1D-51B80EC68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58" name="Option Button 53" hidden="1">
              <a:extLst>
                <a:ext uri="{63B3BB69-23CF-44E3-9099-C40C66FF867C}">
                  <a14:compatExt spid="_x0000_s19509"/>
                </a:ext>
                <a:ext uri="{FF2B5EF4-FFF2-40B4-BE49-F238E27FC236}">
                  <a16:creationId xmlns:a16="http://schemas.microsoft.com/office/drawing/2014/main" id="{D4F6A907-9102-4F5B-B374-5AC9C5C751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59" name="Option Button 54" hidden="1">
              <a:extLst>
                <a:ext uri="{63B3BB69-23CF-44E3-9099-C40C66FF867C}">
                  <a14:compatExt spid="_x0000_s19510"/>
                </a:ext>
                <a:ext uri="{FF2B5EF4-FFF2-40B4-BE49-F238E27FC236}">
                  <a16:creationId xmlns:a16="http://schemas.microsoft.com/office/drawing/2014/main" id="{EA44CFEE-675D-4E14-8CAD-FDECCE05B4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60" name="Group Box 68" hidden="1">
              <a:extLst>
                <a:ext uri="{63B3BB69-23CF-44E3-9099-C40C66FF867C}">
                  <a14:compatExt spid="_x0000_s19524"/>
                </a:ext>
                <a:ext uri="{FF2B5EF4-FFF2-40B4-BE49-F238E27FC236}">
                  <a16:creationId xmlns:a16="http://schemas.microsoft.com/office/drawing/2014/main" id="{68C22DF1-78D0-463D-B3A5-4D8B4F8CD2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40</xdr:row>
          <xdr:rowOff>0</xdr:rowOff>
        </xdr:to>
        <xdr:sp macro="" textlink="">
          <xdr:nvSpPr>
            <xdr:cNvPr id="61" name="Option Button 91" hidden="1">
              <a:extLst>
                <a:ext uri="{63B3BB69-23CF-44E3-9099-C40C66FF867C}">
                  <a14:compatExt spid="_x0000_s19547"/>
                </a:ext>
                <a:ext uri="{FF2B5EF4-FFF2-40B4-BE49-F238E27FC236}">
                  <a16:creationId xmlns:a16="http://schemas.microsoft.com/office/drawing/2014/main" id="{33D56055-A7C5-4F02-80AC-155FC85DD9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62" name="Option Button 92" hidden="1">
              <a:extLst>
                <a:ext uri="{63B3BB69-23CF-44E3-9099-C40C66FF867C}">
                  <a14:compatExt spid="_x0000_s19548"/>
                </a:ext>
                <a:ext uri="{FF2B5EF4-FFF2-40B4-BE49-F238E27FC236}">
                  <a16:creationId xmlns:a16="http://schemas.microsoft.com/office/drawing/2014/main" id="{9EC010AD-CB0E-4CA4-B429-2CFB5E673E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3" name="Option Button 36" hidden="1">
              <a:extLst>
                <a:ext uri="{63B3BB69-23CF-44E3-9099-C40C66FF867C}">
                  <a14:compatExt spid="_x0000_s19492"/>
                </a:ext>
                <a:ext uri="{FF2B5EF4-FFF2-40B4-BE49-F238E27FC236}">
                  <a16:creationId xmlns:a16="http://schemas.microsoft.com/office/drawing/2014/main" id="{AAFCB571-86B1-4554-9F7C-858FB4EE5E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712" name="Option Button 37" hidden="1">
              <a:extLst>
                <a:ext uri="{63B3BB69-23CF-44E3-9099-C40C66FF867C}">
                  <a14:compatExt spid="_x0000_s19493"/>
                </a:ext>
                <a:ext uri="{FF2B5EF4-FFF2-40B4-BE49-F238E27FC236}">
                  <a16:creationId xmlns:a16="http://schemas.microsoft.com/office/drawing/2014/main" id="{FF071206-1B41-403C-95A2-D8D81869F3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713" name="Group Box 61" hidden="1">
              <a:extLst>
                <a:ext uri="{63B3BB69-23CF-44E3-9099-C40C66FF867C}">
                  <a14:compatExt spid="_x0000_s19517"/>
                </a:ext>
                <a:ext uri="{FF2B5EF4-FFF2-40B4-BE49-F238E27FC236}">
                  <a16:creationId xmlns:a16="http://schemas.microsoft.com/office/drawing/2014/main" id="{FC808762-B247-41DE-BBFE-53D7839CCC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714" name="Group Box 55" hidden="1">
              <a:extLst>
                <a:ext uri="{63B3BB69-23CF-44E3-9099-C40C66FF867C}">
                  <a14:compatExt spid="_x0000_s19511"/>
                </a:ext>
                <a:ext uri="{FF2B5EF4-FFF2-40B4-BE49-F238E27FC236}">
                  <a16:creationId xmlns:a16="http://schemas.microsoft.com/office/drawing/2014/main" id="{763CF4B0-E12F-4372-B4AE-EE6B0A179E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715" name="Group Box 69" hidden="1">
              <a:extLst>
                <a:ext uri="{63B3BB69-23CF-44E3-9099-C40C66FF867C}">
                  <a14:compatExt spid="_x0000_s19525"/>
                </a:ext>
                <a:ext uri="{FF2B5EF4-FFF2-40B4-BE49-F238E27FC236}">
                  <a16:creationId xmlns:a16="http://schemas.microsoft.com/office/drawing/2014/main" id="{D4711E05-9228-481A-BEBC-78306208F0F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716" name="Group Box 56" hidden="1">
              <a:extLst>
                <a:ext uri="{63B3BB69-23CF-44E3-9099-C40C66FF867C}">
                  <a14:compatExt spid="_x0000_s19512"/>
                </a:ext>
                <a:ext uri="{FF2B5EF4-FFF2-40B4-BE49-F238E27FC236}">
                  <a16:creationId xmlns:a16="http://schemas.microsoft.com/office/drawing/2014/main" id="{01EC1165-6A36-48B6-A34F-F13B08FE04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717" name="Group Box 57" hidden="1">
              <a:extLst>
                <a:ext uri="{63B3BB69-23CF-44E3-9099-C40C66FF867C}">
                  <a14:compatExt spid="_x0000_s19513"/>
                </a:ext>
                <a:ext uri="{FF2B5EF4-FFF2-40B4-BE49-F238E27FC236}">
                  <a16:creationId xmlns:a16="http://schemas.microsoft.com/office/drawing/2014/main" id="{47BC1F80-7213-4E9C-B586-E2B18840916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718" name="Group Box 58" hidden="1">
              <a:extLst>
                <a:ext uri="{63B3BB69-23CF-44E3-9099-C40C66FF867C}">
                  <a14:compatExt spid="_x0000_s19514"/>
                </a:ext>
                <a:ext uri="{FF2B5EF4-FFF2-40B4-BE49-F238E27FC236}">
                  <a16:creationId xmlns:a16="http://schemas.microsoft.com/office/drawing/2014/main" id="{64B07396-78E8-4FC6-B1BB-AC65C323C7F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720" name="Group Box 67" hidden="1">
              <a:extLst>
                <a:ext uri="{63B3BB69-23CF-44E3-9099-C40C66FF867C}">
                  <a14:compatExt spid="_x0000_s19523"/>
                </a:ext>
                <a:ext uri="{FF2B5EF4-FFF2-40B4-BE49-F238E27FC236}">
                  <a16:creationId xmlns:a16="http://schemas.microsoft.com/office/drawing/2014/main" id="{EFA06A76-D0E4-4089-8CD6-5EC1486FB9F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19721" name="Option Button 76" hidden="1">
              <a:extLst>
                <a:ext uri="{63B3BB69-23CF-44E3-9099-C40C66FF867C}">
                  <a14:compatExt spid="_x0000_s19532"/>
                </a:ext>
                <a:ext uri="{FF2B5EF4-FFF2-40B4-BE49-F238E27FC236}">
                  <a16:creationId xmlns:a16="http://schemas.microsoft.com/office/drawing/2014/main" id="{1E55F22A-4BA2-44B7-A035-62394A3260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19722" name="Option Button 77" hidden="1">
              <a:extLst>
                <a:ext uri="{63B3BB69-23CF-44E3-9099-C40C66FF867C}">
                  <a14:compatExt spid="_x0000_s19533"/>
                </a:ext>
                <a:ext uri="{FF2B5EF4-FFF2-40B4-BE49-F238E27FC236}">
                  <a16:creationId xmlns:a16="http://schemas.microsoft.com/office/drawing/2014/main" id="{72D527BE-E829-4D7C-B7C4-EA80030619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19723" name="Option Button 43" hidden="1">
              <a:extLst>
                <a:ext uri="{63B3BB69-23CF-44E3-9099-C40C66FF867C}">
                  <a14:compatExt spid="_x0000_s19499"/>
                </a:ext>
                <a:ext uri="{FF2B5EF4-FFF2-40B4-BE49-F238E27FC236}">
                  <a16:creationId xmlns:a16="http://schemas.microsoft.com/office/drawing/2014/main" id="{877811AC-B751-4B89-B798-9CDE1ED10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19724" name="Option Button 44" hidden="1">
              <a:extLst>
                <a:ext uri="{63B3BB69-23CF-44E3-9099-C40C66FF867C}">
                  <a14:compatExt spid="_x0000_s19500"/>
                </a:ext>
                <a:ext uri="{FF2B5EF4-FFF2-40B4-BE49-F238E27FC236}">
                  <a16:creationId xmlns:a16="http://schemas.microsoft.com/office/drawing/2014/main" id="{65AA7CE0-0818-4EC4-86AF-89CAA452FA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19725" name="Option Button 45" hidden="1">
              <a:extLst>
                <a:ext uri="{63B3BB69-23CF-44E3-9099-C40C66FF867C}">
                  <a14:compatExt spid="_x0000_s19501"/>
                </a:ext>
                <a:ext uri="{FF2B5EF4-FFF2-40B4-BE49-F238E27FC236}">
                  <a16:creationId xmlns:a16="http://schemas.microsoft.com/office/drawing/2014/main" id="{E03BB9BF-24AF-4C9A-BA77-3048A6211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726" name="Group Box 59" hidden="1">
              <a:extLst>
                <a:ext uri="{63B3BB69-23CF-44E3-9099-C40C66FF867C}">
                  <a14:compatExt spid="_x0000_s19515"/>
                </a:ext>
                <a:ext uri="{FF2B5EF4-FFF2-40B4-BE49-F238E27FC236}">
                  <a16:creationId xmlns:a16="http://schemas.microsoft.com/office/drawing/2014/main" id="{8EE2C30D-D709-4986-A140-B96442E6A1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19727" name="Option Button 70" hidden="1">
              <a:extLst>
                <a:ext uri="{63B3BB69-23CF-44E3-9099-C40C66FF867C}">
                  <a14:compatExt spid="_x0000_s19526"/>
                </a:ext>
                <a:ext uri="{FF2B5EF4-FFF2-40B4-BE49-F238E27FC236}">
                  <a16:creationId xmlns:a16="http://schemas.microsoft.com/office/drawing/2014/main" id="{92D67E94-C966-4042-887C-8744F42738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19728" name="Option Button 71" hidden="1">
              <a:extLst>
                <a:ext uri="{63B3BB69-23CF-44E3-9099-C40C66FF867C}">
                  <a14:compatExt spid="_x0000_s19527"/>
                </a:ext>
                <a:ext uri="{FF2B5EF4-FFF2-40B4-BE49-F238E27FC236}">
                  <a16:creationId xmlns:a16="http://schemas.microsoft.com/office/drawing/2014/main" id="{04612846-ABE1-46A0-B9C9-1DB96838B9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19729" name="Option Button 182" hidden="1">
              <a:extLst>
                <a:ext uri="{63B3BB69-23CF-44E3-9099-C40C66FF867C}">
                  <a14:compatExt spid="_x0000_s19638"/>
                </a:ext>
                <a:ext uri="{FF2B5EF4-FFF2-40B4-BE49-F238E27FC236}">
                  <a16:creationId xmlns:a16="http://schemas.microsoft.com/office/drawing/2014/main" id="{99E9539C-CBF6-411D-B598-C9877586A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29</xdr:col>
          <xdr:colOff>0</xdr:colOff>
          <xdr:row>42</xdr:row>
          <xdr:rowOff>28575</xdr:rowOff>
        </xdr:to>
        <xdr:sp macro="" textlink="">
          <xdr:nvSpPr>
            <xdr:cNvPr id="19730" name="Option Button 183" hidden="1">
              <a:extLst>
                <a:ext uri="{63B3BB69-23CF-44E3-9099-C40C66FF867C}">
                  <a14:compatExt spid="_x0000_s19639"/>
                </a:ext>
                <a:ext uri="{FF2B5EF4-FFF2-40B4-BE49-F238E27FC236}">
                  <a16:creationId xmlns:a16="http://schemas.microsoft.com/office/drawing/2014/main" id="{CA5656F0-C612-4A38-8015-1CCF55FA31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731" name="Group Box 184" hidden="1">
              <a:extLst>
                <a:ext uri="{63B3BB69-23CF-44E3-9099-C40C66FF867C}">
                  <a14:compatExt spid="_x0000_s19640"/>
                </a:ext>
                <a:ext uri="{FF2B5EF4-FFF2-40B4-BE49-F238E27FC236}">
                  <a16:creationId xmlns:a16="http://schemas.microsoft.com/office/drawing/2014/main" id="{2D359384-7E45-4646-B384-C80D4969494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19732" name="Option Button 233" hidden="1">
              <a:extLst>
                <a:ext uri="{63B3BB69-23CF-44E3-9099-C40C66FF867C}">
                  <a14:compatExt spid="_x0000_s19689"/>
                </a:ext>
                <a:ext uri="{FF2B5EF4-FFF2-40B4-BE49-F238E27FC236}">
                  <a16:creationId xmlns:a16="http://schemas.microsoft.com/office/drawing/2014/main" id="{89D00392-783D-4A83-ADD0-BA5784F9BB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19733" name="Option Button 234" hidden="1">
              <a:extLst>
                <a:ext uri="{63B3BB69-23CF-44E3-9099-C40C66FF867C}">
                  <a14:compatExt spid="_x0000_s19690"/>
                </a:ext>
                <a:ext uri="{FF2B5EF4-FFF2-40B4-BE49-F238E27FC236}">
                  <a16:creationId xmlns:a16="http://schemas.microsoft.com/office/drawing/2014/main" id="{B5CF4CD6-2917-4A82-AF19-0102FB5EE4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734" name="Group Box 64" hidden="1">
              <a:extLst>
                <a:ext uri="{63B3BB69-23CF-44E3-9099-C40C66FF867C}">
                  <a14:compatExt spid="_x0000_s19520"/>
                </a:ext>
                <a:ext uri="{FF2B5EF4-FFF2-40B4-BE49-F238E27FC236}">
                  <a16:creationId xmlns:a16="http://schemas.microsoft.com/office/drawing/2014/main" id="{2E629CB3-2C8B-45A2-AA77-EDA7FF7DF5E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735" name="Group Box 65" hidden="1">
              <a:extLst>
                <a:ext uri="{63B3BB69-23CF-44E3-9099-C40C66FF867C}">
                  <a14:compatExt spid="_x0000_s19521"/>
                </a:ext>
                <a:ext uri="{FF2B5EF4-FFF2-40B4-BE49-F238E27FC236}">
                  <a16:creationId xmlns:a16="http://schemas.microsoft.com/office/drawing/2014/main" id="{C528C283-7A55-4E7C-B70F-B5661973D6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736" name="Group Box 66" hidden="1">
              <a:extLst>
                <a:ext uri="{63B3BB69-23CF-44E3-9099-C40C66FF867C}">
                  <a14:compatExt spid="_x0000_s19522"/>
                </a:ext>
                <a:ext uri="{FF2B5EF4-FFF2-40B4-BE49-F238E27FC236}">
                  <a16:creationId xmlns:a16="http://schemas.microsoft.com/office/drawing/2014/main" id="{BD88E5E2-59C0-4973-9F4A-E1EA431735F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737" name="Group Box 78" hidden="1">
              <a:extLst>
                <a:ext uri="{63B3BB69-23CF-44E3-9099-C40C66FF867C}">
                  <a14:compatExt spid="_x0000_s19534"/>
                </a:ext>
                <a:ext uri="{FF2B5EF4-FFF2-40B4-BE49-F238E27FC236}">
                  <a16:creationId xmlns:a16="http://schemas.microsoft.com/office/drawing/2014/main" id="{7CCD8581-3B0C-410A-8353-1E117E8AB4F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738" name="Group Box 83" hidden="1">
              <a:extLst>
                <a:ext uri="{63B3BB69-23CF-44E3-9099-C40C66FF867C}">
                  <a14:compatExt spid="_x0000_s19539"/>
                </a:ext>
                <a:ext uri="{FF2B5EF4-FFF2-40B4-BE49-F238E27FC236}">
                  <a16:creationId xmlns:a16="http://schemas.microsoft.com/office/drawing/2014/main" id="{D4184197-86DE-4DF7-B09D-E41913871EB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19739" name="Option Button 80" hidden="1">
              <a:extLst>
                <a:ext uri="{63B3BB69-23CF-44E3-9099-C40C66FF867C}">
                  <a14:compatExt spid="_x0000_s19536"/>
                </a:ext>
                <a:ext uri="{FF2B5EF4-FFF2-40B4-BE49-F238E27FC236}">
                  <a16:creationId xmlns:a16="http://schemas.microsoft.com/office/drawing/2014/main" id="{9544E04F-D755-4F81-99F3-DB91F020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19740" name="Option Button 81" hidden="1">
              <a:extLst>
                <a:ext uri="{63B3BB69-23CF-44E3-9099-C40C66FF867C}">
                  <a14:compatExt spid="_x0000_s19537"/>
                </a:ext>
                <a:ext uri="{FF2B5EF4-FFF2-40B4-BE49-F238E27FC236}">
                  <a16:creationId xmlns:a16="http://schemas.microsoft.com/office/drawing/2014/main" id="{232C0259-E5FE-4852-ACA4-9AACEC181E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19741" name="Option Button 82" hidden="1">
              <a:extLst>
                <a:ext uri="{63B3BB69-23CF-44E3-9099-C40C66FF867C}">
                  <a14:compatExt spid="_x0000_s19538"/>
                </a:ext>
                <a:ext uri="{FF2B5EF4-FFF2-40B4-BE49-F238E27FC236}">
                  <a16:creationId xmlns:a16="http://schemas.microsoft.com/office/drawing/2014/main" id="{A400288E-C345-464A-A2E6-99EAF20AB2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19742" name="Option Button 84" hidden="1">
              <a:extLst>
                <a:ext uri="{63B3BB69-23CF-44E3-9099-C40C66FF867C}">
                  <a14:compatExt spid="_x0000_s19540"/>
                </a:ext>
                <a:ext uri="{FF2B5EF4-FFF2-40B4-BE49-F238E27FC236}">
                  <a16:creationId xmlns:a16="http://schemas.microsoft.com/office/drawing/2014/main" id="{222840AA-4DF1-4500-A53B-7DD08C2B6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19743" name="Option Button 85" hidden="1">
              <a:extLst>
                <a:ext uri="{63B3BB69-23CF-44E3-9099-C40C66FF867C}">
                  <a14:compatExt spid="_x0000_s19541"/>
                </a:ext>
                <a:ext uri="{FF2B5EF4-FFF2-40B4-BE49-F238E27FC236}">
                  <a16:creationId xmlns:a16="http://schemas.microsoft.com/office/drawing/2014/main" id="{7F5FF1E6-49D1-4275-A79C-EAADC717F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19744" name="Option Button 86" hidden="1">
              <a:extLst>
                <a:ext uri="{63B3BB69-23CF-44E3-9099-C40C66FF867C}">
                  <a14:compatExt spid="_x0000_s19542"/>
                </a:ext>
                <a:ext uri="{FF2B5EF4-FFF2-40B4-BE49-F238E27FC236}">
                  <a16:creationId xmlns:a16="http://schemas.microsoft.com/office/drawing/2014/main" id="{5CFAB221-A1EE-4B51-848A-653AB359FA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xmlns:a14="http://schemas.microsoft.com/office/drawing/2010/main"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xmlns:a14="http://schemas.microsoft.com/office/drawing/2010/main"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5"/>
        </a:xfrm>
      </xdr:grpSpPr>
      <xdr:sp macro="" textlink="">
        <xdr:nvSpPr>
          <xdr:cNvPr id="83971" name="Option Button 3" hidden="1">
            <a:extLst>
              <a:ext uri="{63B3BB69-23CF-44E3-9099-C40C66FF867C}">
                <a14:compatExt xmlns:a14="http://schemas.microsoft.com/office/drawing/2010/main"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xmlns:a14="http://schemas.microsoft.com/office/drawing/2010/main"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xmlns:a14="http://schemas.microsoft.com/office/drawing/2010/main" spid="_x0000_s83973"/>
              </a:ext>
              <a:ext uri="{FF2B5EF4-FFF2-40B4-BE49-F238E27FC236}">
                <a16:creationId xmlns:a16="http://schemas.microsoft.com/office/drawing/2014/main" id="{00000000-0008-0000-0200-00000548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891"/>
        </a:xfrm>
      </xdr:grpSpPr>
      <xdr:sp macro="" textlink="">
        <xdr:nvSpPr>
          <xdr:cNvPr id="83974" name="Option Button 6" hidden="1">
            <a:extLst>
              <a:ext uri="{63B3BB69-23CF-44E3-9099-C40C66FF867C}">
                <a14:compatExt xmlns:a14="http://schemas.microsoft.com/office/drawing/2010/main"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xmlns:a14="http://schemas.microsoft.com/office/drawing/2010/main"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xmlns:a14="http://schemas.microsoft.com/office/drawing/2010/main" spid="_x0000_s83976"/>
              </a:ext>
              <a:ext uri="{FF2B5EF4-FFF2-40B4-BE49-F238E27FC236}">
                <a16:creationId xmlns:a16="http://schemas.microsoft.com/office/drawing/2014/main" id="{00000000-0008-0000-0200-00000848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xmlns:a14="http://schemas.microsoft.com/office/drawing/2010/main"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xmlns:a14="http://schemas.microsoft.com/office/drawing/2010/main"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0"/>
          <a:chExt cx="301792" cy="494793"/>
        </a:xfrm>
      </xdr:grpSpPr>
      <xdr:sp macro="" textlink="">
        <xdr:nvSpPr>
          <xdr:cNvPr id="83979" name="Option Button 11" hidden="1">
            <a:extLst>
              <a:ext uri="{63B3BB69-23CF-44E3-9099-C40C66FF867C}">
                <a14:compatExt xmlns:a14="http://schemas.microsoft.com/office/drawing/2010/main" spid="_x0000_s83979"/>
              </a:ext>
              <a:ext uri="{FF2B5EF4-FFF2-40B4-BE49-F238E27FC236}">
                <a16:creationId xmlns:a16="http://schemas.microsoft.com/office/drawing/2014/main" id="{00000000-0008-0000-0200-00000B48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xmlns:a14="http://schemas.microsoft.com/office/drawing/2010/main"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xmlns:a14="http://schemas.microsoft.com/office/drawing/2010/main"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xmlns:a14="http://schemas.microsoft.com/office/drawing/2010/main"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xmlns:a14="http://schemas.microsoft.com/office/drawing/2010/main"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xmlns:a14="http://schemas.microsoft.com/office/drawing/2010/main"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2"/>
          <a:chExt cx="308371" cy="779258"/>
        </a:xfrm>
      </xdr:grpSpPr>
      <xdr:sp macro="" textlink="">
        <xdr:nvSpPr>
          <xdr:cNvPr id="83985" name="Option Button 17" hidden="1">
            <a:extLst>
              <a:ext uri="{63B3BB69-23CF-44E3-9099-C40C66FF867C}">
                <a14:compatExt xmlns:a14="http://schemas.microsoft.com/office/drawing/2010/main" spid="_x0000_s83985"/>
              </a:ext>
              <a:ext uri="{FF2B5EF4-FFF2-40B4-BE49-F238E27FC236}">
                <a16:creationId xmlns:a16="http://schemas.microsoft.com/office/drawing/2014/main" id="{00000000-0008-0000-0200-00001148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xmlns:a14="http://schemas.microsoft.com/office/drawing/2010/main"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xmlns:a14="http://schemas.microsoft.com/office/drawing/2010/main" spid="_x0000_s83987"/>
              </a:ext>
              <a:ext uri="{FF2B5EF4-FFF2-40B4-BE49-F238E27FC236}">
                <a16:creationId xmlns:a16="http://schemas.microsoft.com/office/drawing/2014/main" id="{00000000-0008-0000-0200-00001348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xmlns:a14="http://schemas.microsoft.com/office/drawing/2010/main"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xmlns:a14="http://schemas.microsoft.com/office/drawing/2010/main"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xmlns:a14="http://schemas.microsoft.com/office/drawing/2010/main"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xmlns:a14="http://schemas.microsoft.com/office/drawing/2010/main"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xmlns:a14="http://schemas.microsoft.com/office/drawing/2010/main"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xmlns:a14="http://schemas.microsoft.com/office/drawing/2010/main"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xmlns:a14="http://schemas.microsoft.com/office/drawing/2010/main"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xmlns:a14="http://schemas.microsoft.com/office/drawing/2010/main"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xmlns:a14="http://schemas.microsoft.com/office/drawing/2010/main"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xmlns:a14="http://schemas.microsoft.com/office/drawing/2010/main"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3" y="8168780"/>
          <a:chExt cx="217582" cy="792437"/>
        </a:xfrm>
      </xdr:grpSpPr>
      <xdr:sp macro="" textlink="">
        <xdr:nvSpPr>
          <xdr:cNvPr id="83998" name="Option Button 30" hidden="1">
            <a:extLst>
              <a:ext uri="{63B3BB69-23CF-44E3-9099-C40C66FF867C}">
                <a14:compatExt xmlns:a14="http://schemas.microsoft.com/office/drawing/2010/main" spid="_x0000_s83998"/>
              </a:ext>
              <a:ext uri="{FF2B5EF4-FFF2-40B4-BE49-F238E27FC236}">
                <a16:creationId xmlns:a16="http://schemas.microsoft.com/office/drawing/2014/main" id="{00000000-0008-0000-0200-00001E48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xmlns:a14="http://schemas.microsoft.com/office/drawing/2010/main" spid="_x0000_s83999"/>
              </a:ext>
              <a:ext uri="{FF2B5EF4-FFF2-40B4-BE49-F238E27FC236}">
                <a16:creationId xmlns:a16="http://schemas.microsoft.com/office/drawing/2014/main" id="{00000000-0008-0000-0200-00001F48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xmlns:a14="http://schemas.microsoft.com/office/drawing/2010/main"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xmlns:a14="http://schemas.microsoft.com/office/drawing/2010/main"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xmlns:a14="http://schemas.microsoft.com/office/drawing/2010/main"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xmlns:a14="http://schemas.microsoft.com/office/drawing/2010/main"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xmlns:a14="http://schemas.microsoft.com/office/drawing/2010/main"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xmlns:a14="http://schemas.microsoft.com/office/drawing/2010/main"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xmlns:a14="http://schemas.microsoft.com/office/drawing/2010/main"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xmlns:a14="http://schemas.microsoft.com/office/drawing/2010/main"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xmlns:a14="http://schemas.microsoft.com/office/drawing/2010/main"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xmlns:a14="http://schemas.microsoft.com/office/drawing/2010/main"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xmlns:a14="http://schemas.microsoft.com/office/drawing/2010/main"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xmlns:a14="http://schemas.microsoft.com/office/drawing/2010/main"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xmlns:a14="http://schemas.microsoft.com/office/drawing/2010/main"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4" y="8166081"/>
          <a:chExt cx="208607" cy="749766"/>
        </a:xfrm>
      </xdr:grpSpPr>
      <xdr:sp macro="" textlink="">
        <xdr:nvSpPr>
          <xdr:cNvPr id="84013" name="Option Button 45" hidden="1">
            <a:extLst>
              <a:ext uri="{63B3BB69-23CF-44E3-9099-C40C66FF867C}">
                <a14:compatExt xmlns:a14="http://schemas.microsoft.com/office/drawing/2010/main" spid="_x0000_s84013"/>
              </a:ext>
              <a:ext uri="{FF2B5EF4-FFF2-40B4-BE49-F238E27FC236}">
                <a16:creationId xmlns:a16="http://schemas.microsoft.com/office/drawing/2014/main" id="{00000000-0008-0000-0200-00002D48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xmlns:a14="http://schemas.microsoft.com/office/drawing/2010/main" spid="_x0000_s84014"/>
              </a:ext>
              <a:ext uri="{FF2B5EF4-FFF2-40B4-BE49-F238E27FC236}">
                <a16:creationId xmlns:a16="http://schemas.microsoft.com/office/drawing/2014/main" id="{00000000-0008-0000-0200-00002E48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xmlns:a14="http://schemas.microsoft.com/office/drawing/2010/main"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9"/>
          <a:chExt cx="301595" cy="707491"/>
        </a:xfrm>
      </xdr:grpSpPr>
      <xdr:sp macro="" textlink="">
        <xdr:nvSpPr>
          <xdr:cNvPr id="84016" name="Option Button 48" hidden="1">
            <a:extLst>
              <a:ext uri="{63B3BB69-23CF-44E3-9099-C40C66FF867C}">
                <a14:compatExt xmlns:a14="http://schemas.microsoft.com/office/drawing/2010/main" spid="_x0000_s84016"/>
              </a:ext>
              <a:ext uri="{FF2B5EF4-FFF2-40B4-BE49-F238E27FC236}">
                <a16:creationId xmlns:a16="http://schemas.microsoft.com/office/drawing/2014/main" id="{00000000-0008-0000-0200-00003048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xmlns:a14="http://schemas.microsoft.com/office/drawing/2010/main" spid="_x0000_s84017"/>
              </a:ext>
              <a:ext uri="{FF2B5EF4-FFF2-40B4-BE49-F238E27FC236}">
                <a16:creationId xmlns:a16="http://schemas.microsoft.com/office/drawing/2014/main" id="{00000000-0008-0000-0200-00003148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45" name="Option Button 1" hidden="1">
              <a:extLst>
                <a:ext uri="{63B3BB69-23CF-44E3-9099-C40C66FF867C}">
                  <a14:compatExt spid="_x0000_s83969"/>
                </a:ext>
                <a:ext uri="{FF2B5EF4-FFF2-40B4-BE49-F238E27FC236}">
                  <a16:creationId xmlns:a16="http://schemas.microsoft.com/office/drawing/2014/main" id="{18D8BA0D-2204-42F1-8D65-6C3958AF24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46" name="Option Button 2" hidden="1">
              <a:extLst>
                <a:ext uri="{63B3BB69-23CF-44E3-9099-C40C66FF867C}">
                  <a14:compatExt spid="_x0000_s83970"/>
                </a:ext>
                <a:ext uri="{FF2B5EF4-FFF2-40B4-BE49-F238E27FC236}">
                  <a16:creationId xmlns:a16="http://schemas.microsoft.com/office/drawing/2014/main" id="{32416698-6F99-456E-84D2-EF2A77E05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47" name="Option Button 3" hidden="1">
              <a:extLst>
                <a:ext uri="{63B3BB69-23CF-44E3-9099-C40C66FF867C}">
                  <a14:compatExt spid="_x0000_s83971"/>
                </a:ext>
                <a:ext uri="{FF2B5EF4-FFF2-40B4-BE49-F238E27FC236}">
                  <a16:creationId xmlns:a16="http://schemas.microsoft.com/office/drawing/2014/main" id="{ECA28F7B-0AAC-4461-86B8-EE983E3C4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48" name="Option Button 4" hidden="1">
              <a:extLst>
                <a:ext uri="{63B3BB69-23CF-44E3-9099-C40C66FF867C}">
                  <a14:compatExt spid="_x0000_s83972"/>
                </a:ext>
                <a:ext uri="{FF2B5EF4-FFF2-40B4-BE49-F238E27FC236}">
                  <a16:creationId xmlns:a16="http://schemas.microsoft.com/office/drawing/2014/main" id="{8D8B82A6-E4D2-43AC-B7CF-DC93CAD6C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49" name="Option Button 5" hidden="1">
              <a:extLst>
                <a:ext uri="{63B3BB69-23CF-44E3-9099-C40C66FF867C}">
                  <a14:compatExt spid="_x0000_s83973"/>
                </a:ext>
                <a:ext uri="{FF2B5EF4-FFF2-40B4-BE49-F238E27FC236}">
                  <a16:creationId xmlns:a16="http://schemas.microsoft.com/office/drawing/2014/main" id="{0CB51458-14AB-423F-9BFB-04C0F0F83E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0" name="Option Button 6" hidden="1">
              <a:extLst>
                <a:ext uri="{63B3BB69-23CF-44E3-9099-C40C66FF867C}">
                  <a14:compatExt spid="_x0000_s83974"/>
                </a:ext>
                <a:ext uri="{FF2B5EF4-FFF2-40B4-BE49-F238E27FC236}">
                  <a16:creationId xmlns:a16="http://schemas.microsoft.com/office/drawing/2014/main" id="{8D0CB9B8-6C94-4F03-B713-A7976D646F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1" name="Option Button 7" hidden="1">
              <a:extLst>
                <a:ext uri="{63B3BB69-23CF-44E3-9099-C40C66FF867C}">
                  <a14:compatExt spid="_x0000_s83975"/>
                </a:ext>
                <a:ext uri="{FF2B5EF4-FFF2-40B4-BE49-F238E27FC236}">
                  <a16:creationId xmlns:a16="http://schemas.microsoft.com/office/drawing/2014/main" id="{3D44BC7F-B6F5-40C0-B803-AE6013FB43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3976"/>
                </a:ext>
                <a:ext uri="{FF2B5EF4-FFF2-40B4-BE49-F238E27FC236}">
                  <a16:creationId xmlns:a16="http://schemas.microsoft.com/office/drawing/2014/main" id="{2D581EEC-C32C-40D2-A860-0EB003795D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3977"/>
                </a:ext>
                <a:ext uri="{FF2B5EF4-FFF2-40B4-BE49-F238E27FC236}">
                  <a16:creationId xmlns:a16="http://schemas.microsoft.com/office/drawing/2014/main" id="{D3A0500A-4C8A-43AD-9792-5ACD6B7A90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3978"/>
                </a:ext>
                <a:ext uri="{FF2B5EF4-FFF2-40B4-BE49-F238E27FC236}">
                  <a16:creationId xmlns:a16="http://schemas.microsoft.com/office/drawing/2014/main" id="{512DA39B-9EA3-4513-8EE7-B4F5ACC718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3979"/>
                </a:ext>
                <a:ext uri="{FF2B5EF4-FFF2-40B4-BE49-F238E27FC236}">
                  <a16:creationId xmlns:a16="http://schemas.microsoft.com/office/drawing/2014/main" id="{4A2F79B4-9CA1-47D9-8F84-3BD6948CFD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3980"/>
                </a:ext>
                <a:ext uri="{FF2B5EF4-FFF2-40B4-BE49-F238E27FC236}">
                  <a16:creationId xmlns:a16="http://schemas.microsoft.com/office/drawing/2014/main" id="{F03ED137-0FA9-4E66-98D0-563466A5D7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68" name="Group Box 13" hidden="1">
              <a:extLst>
                <a:ext uri="{63B3BB69-23CF-44E3-9099-C40C66FF867C}">
                  <a14:compatExt spid="_x0000_s83981"/>
                </a:ext>
                <a:ext uri="{FF2B5EF4-FFF2-40B4-BE49-F238E27FC236}">
                  <a16:creationId xmlns:a16="http://schemas.microsoft.com/office/drawing/2014/main" id="{73981488-390E-47C0-93FD-94AB3928202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4018" name="Group Box 14" hidden="1">
              <a:extLst>
                <a:ext uri="{63B3BB69-23CF-44E3-9099-C40C66FF867C}">
                  <a14:compatExt spid="_x0000_s83982"/>
                </a:ext>
                <a:ext uri="{FF2B5EF4-FFF2-40B4-BE49-F238E27FC236}">
                  <a16:creationId xmlns:a16="http://schemas.microsoft.com/office/drawing/2014/main" id="{3651F9B4-2391-4771-B9BE-C0E160352A1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4019" name="Group Box 15" hidden="1">
              <a:extLst>
                <a:ext uri="{63B3BB69-23CF-44E3-9099-C40C66FF867C}">
                  <a14:compatExt spid="_x0000_s83983"/>
                </a:ext>
                <a:ext uri="{FF2B5EF4-FFF2-40B4-BE49-F238E27FC236}">
                  <a16:creationId xmlns:a16="http://schemas.microsoft.com/office/drawing/2014/main" id="{1E59FF78-0229-4D6B-BE9F-82AAF875928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4020" name="Group Box 16" hidden="1">
              <a:extLst>
                <a:ext uri="{63B3BB69-23CF-44E3-9099-C40C66FF867C}">
                  <a14:compatExt spid="_x0000_s83984"/>
                </a:ext>
                <a:ext uri="{FF2B5EF4-FFF2-40B4-BE49-F238E27FC236}">
                  <a16:creationId xmlns:a16="http://schemas.microsoft.com/office/drawing/2014/main" id="{F694F268-7487-4229-B6C6-41A8CCAA22E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4021" name="Option Button 17" hidden="1">
              <a:extLst>
                <a:ext uri="{63B3BB69-23CF-44E3-9099-C40C66FF867C}">
                  <a14:compatExt spid="_x0000_s83985"/>
                </a:ext>
                <a:ext uri="{FF2B5EF4-FFF2-40B4-BE49-F238E27FC236}">
                  <a16:creationId xmlns:a16="http://schemas.microsoft.com/office/drawing/2014/main" id="{110D3B0D-EC20-4194-A42C-25FF0829B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4022" name="Option Button 18" hidden="1">
              <a:extLst>
                <a:ext uri="{63B3BB69-23CF-44E3-9099-C40C66FF867C}">
                  <a14:compatExt spid="_x0000_s83986"/>
                </a:ext>
                <a:ext uri="{FF2B5EF4-FFF2-40B4-BE49-F238E27FC236}">
                  <a16:creationId xmlns:a16="http://schemas.microsoft.com/office/drawing/2014/main" id="{94934565-D0EF-441A-9C5D-AE80BCE1E1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4023" name="Option Button 19" hidden="1">
              <a:extLst>
                <a:ext uri="{63B3BB69-23CF-44E3-9099-C40C66FF867C}">
                  <a14:compatExt spid="_x0000_s83987"/>
                </a:ext>
                <a:ext uri="{FF2B5EF4-FFF2-40B4-BE49-F238E27FC236}">
                  <a16:creationId xmlns:a16="http://schemas.microsoft.com/office/drawing/2014/main" id="{6BB6D85F-B7F9-4808-809F-C45AB5D35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4024" name="Group Box 20" hidden="1">
              <a:extLst>
                <a:ext uri="{63B3BB69-23CF-44E3-9099-C40C66FF867C}">
                  <a14:compatExt spid="_x0000_s83988"/>
                </a:ext>
                <a:ext uri="{FF2B5EF4-FFF2-40B4-BE49-F238E27FC236}">
                  <a16:creationId xmlns:a16="http://schemas.microsoft.com/office/drawing/2014/main" id="{39A628EF-C772-4A77-B0C3-6B5EE5AEB7D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4025" name="Group Box 21" hidden="1">
              <a:extLst>
                <a:ext uri="{63B3BB69-23CF-44E3-9099-C40C66FF867C}">
                  <a14:compatExt spid="_x0000_s83989"/>
                </a:ext>
                <a:ext uri="{FF2B5EF4-FFF2-40B4-BE49-F238E27FC236}">
                  <a16:creationId xmlns:a16="http://schemas.microsoft.com/office/drawing/2014/main" id="{3E2FE057-608D-4379-B7B8-C1D7CDC9E9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4026" name="Group Box 22" hidden="1">
              <a:extLst>
                <a:ext uri="{63B3BB69-23CF-44E3-9099-C40C66FF867C}">
                  <a14:compatExt spid="_x0000_s83990"/>
                </a:ext>
                <a:ext uri="{FF2B5EF4-FFF2-40B4-BE49-F238E27FC236}">
                  <a16:creationId xmlns:a16="http://schemas.microsoft.com/office/drawing/2014/main" id="{2F771F3F-044D-4C40-9780-D687423901D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4027" name="Group Box 23" hidden="1">
              <a:extLst>
                <a:ext uri="{63B3BB69-23CF-44E3-9099-C40C66FF867C}">
                  <a14:compatExt spid="_x0000_s83991"/>
                </a:ext>
                <a:ext uri="{FF2B5EF4-FFF2-40B4-BE49-F238E27FC236}">
                  <a16:creationId xmlns:a16="http://schemas.microsoft.com/office/drawing/2014/main" id="{93EC1199-2172-4975-BE0A-AF156EE14FB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4028" name="Group Box 24" hidden="1">
              <a:extLst>
                <a:ext uri="{63B3BB69-23CF-44E3-9099-C40C66FF867C}">
                  <a14:compatExt spid="_x0000_s83992"/>
                </a:ext>
                <a:ext uri="{FF2B5EF4-FFF2-40B4-BE49-F238E27FC236}">
                  <a16:creationId xmlns:a16="http://schemas.microsoft.com/office/drawing/2014/main" id="{C2D95644-5F1B-4629-B491-E63AA7B834F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4029" name="Group Box 25" hidden="1">
              <a:extLst>
                <a:ext uri="{63B3BB69-23CF-44E3-9099-C40C66FF867C}">
                  <a14:compatExt spid="_x0000_s83993"/>
                </a:ext>
                <a:ext uri="{FF2B5EF4-FFF2-40B4-BE49-F238E27FC236}">
                  <a16:creationId xmlns:a16="http://schemas.microsoft.com/office/drawing/2014/main" id="{F8958393-C4A2-426E-BD3E-C001B99128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4030" name="Group Box 26" hidden="1">
              <a:extLst>
                <a:ext uri="{63B3BB69-23CF-44E3-9099-C40C66FF867C}">
                  <a14:compatExt spid="_x0000_s83994"/>
                </a:ext>
                <a:ext uri="{FF2B5EF4-FFF2-40B4-BE49-F238E27FC236}">
                  <a16:creationId xmlns:a16="http://schemas.microsoft.com/office/drawing/2014/main" id="{5D7A18A4-EB1A-464D-98C7-C32BD2627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4031" name="Group Box 27" hidden="1">
              <a:extLst>
                <a:ext uri="{63B3BB69-23CF-44E3-9099-C40C66FF867C}">
                  <a14:compatExt spid="_x0000_s83995"/>
                </a:ext>
                <a:ext uri="{FF2B5EF4-FFF2-40B4-BE49-F238E27FC236}">
                  <a16:creationId xmlns:a16="http://schemas.microsoft.com/office/drawing/2014/main" id="{B27ABD67-B615-4C39-ACF7-1BE2BAE15B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4032" name="Group Box 28" hidden="1">
              <a:extLst>
                <a:ext uri="{63B3BB69-23CF-44E3-9099-C40C66FF867C}">
                  <a14:compatExt spid="_x0000_s83996"/>
                </a:ext>
                <a:ext uri="{FF2B5EF4-FFF2-40B4-BE49-F238E27FC236}">
                  <a16:creationId xmlns:a16="http://schemas.microsoft.com/office/drawing/2014/main" id="{3EF80823-1109-42E7-B5D1-2AFDD710D0E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4033" name="Group Box 29" hidden="1">
              <a:extLst>
                <a:ext uri="{63B3BB69-23CF-44E3-9099-C40C66FF867C}">
                  <a14:compatExt spid="_x0000_s83997"/>
                </a:ext>
                <a:ext uri="{FF2B5EF4-FFF2-40B4-BE49-F238E27FC236}">
                  <a16:creationId xmlns:a16="http://schemas.microsoft.com/office/drawing/2014/main" id="{C204DB1A-6DC8-4389-9BA2-B614483FF4E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4034" name="Option Button 30" hidden="1">
              <a:extLst>
                <a:ext uri="{63B3BB69-23CF-44E3-9099-C40C66FF867C}">
                  <a14:compatExt spid="_x0000_s83998"/>
                </a:ext>
                <a:ext uri="{FF2B5EF4-FFF2-40B4-BE49-F238E27FC236}">
                  <a16:creationId xmlns:a16="http://schemas.microsoft.com/office/drawing/2014/main" id="{348938FC-4BDF-454B-A995-33FD7BC9AC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4035" name="Option Button 31" hidden="1">
              <a:extLst>
                <a:ext uri="{63B3BB69-23CF-44E3-9099-C40C66FF867C}">
                  <a14:compatExt spid="_x0000_s83999"/>
                </a:ext>
                <a:ext uri="{FF2B5EF4-FFF2-40B4-BE49-F238E27FC236}">
                  <a16:creationId xmlns:a16="http://schemas.microsoft.com/office/drawing/2014/main" id="{6D8D1551-7CE4-45B7-ADBC-7348C93885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4036" name="Option Button 32" hidden="1">
              <a:extLst>
                <a:ext uri="{63B3BB69-23CF-44E3-9099-C40C66FF867C}">
                  <a14:compatExt spid="_x0000_s84000"/>
                </a:ext>
                <a:ext uri="{FF2B5EF4-FFF2-40B4-BE49-F238E27FC236}">
                  <a16:creationId xmlns:a16="http://schemas.microsoft.com/office/drawing/2014/main" id="{84B3E3DB-F5FD-4619-A498-EB55E9508B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4037" name="Option Button 33" hidden="1">
              <a:extLst>
                <a:ext uri="{63B3BB69-23CF-44E3-9099-C40C66FF867C}">
                  <a14:compatExt spid="_x0000_s84001"/>
                </a:ext>
                <a:ext uri="{FF2B5EF4-FFF2-40B4-BE49-F238E27FC236}">
                  <a16:creationId xmlns:a16="http://schemas.microsoft.com/office/drawing/2014/main" id="{9495E126-5A4C-4C06-9EAC-A149DE20CB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4038" name="Option Button 34" hidden="1">
              <a:extLst>
                <a:ext uri="{63B3BB69-23CF-44E3-9099-C40C66FF867C}">
                  <a14:compatExt spid="_x0000_s84002"/>
                </a:ext>
                <a:ext uri="{FF2B5EF4-FFF2-40B4-BE49-F238E27FC236}">
                  <a16:creationId xmlns:a16="http://schemas.microsoft.com/office/drawing/2014/main" id="{3E68D5CF-7F17-4A42-A7D4-551BD976F4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4039" name="Option Button 35" hidden="1">
              <a:extLst>
                <a:ext uri="{63B3BB69-23CF-44E3-9099-C40C66FF867C}">
                  <a14:compatExt spid="_x0000_s84003"/>
                </a:ext>
                <a:ext uri="{FF2B5EF4-FFF2-40B4-BE49-F238E27FC236}">
                  <a16:creationId xmlns:a16="http://schemas.microsoft.com/office/drawing/2014/main" id="{8FD48AA3-D4D5-450A-92EA-5FA435040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4040" name="Option Button 36" hidden="1">
              <a:extLst>
                <a:ext uri="{63B3BB69-23CF-44E3-9099-C40C66FF867C}">
                  <a14:compatExt spid="_x0000_s84004"/>
                </a:ext>
                <a:ext uri="{FF2B5EF4-FFF2-40B4-BE49-F238E27FC236}">
                  <a16:creationId xmlns:a16="http://schemas.microsoft.com/office/drawing/2014/main" id="{2289D4A5-8FAC-477D-AB27-7AC3006C5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4041" name="Option Button 37" hidden="1">
              <a:extLst>
                <a:ext uri="{63B3BB69-23CF-44E3-9099-C40C66FF867C}">
                  <a14:compatExt spid="_x0000_s84005"/>
                </a:ext>
                <a:ext uri="{FF2B5EF4-FFF2-40B4-BE49-F238E27FC236}">
                  <a16:creationId xmlns:a16="http://schemas.microsoft.com/office/drawing/2014/main" id="{2A65C1DC-A920-423E-AC24-7D65E626DC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4042" name="Option Button 38" hidden="1">
              <a:extLst>
                <a:ext uri="{63B3BB69-23CF-44E3-9099-C40C66FF867C}">
                  <a14:compatExt spid="_x0000_s84006"/>
                </a:ext>
                <a:ext uri="{FF2B5EF4-FFF2-40B4-BE49-F238E27FC236}">
                  <a16:creationId xmlns:a16="http://schemas.microsoft.com/office/drawing/2014/main" id="{C612BD3A-D8E3-49E2-ADDD-BDC470D626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4043" name="Option Button 39" hidden="1">
              <a:extLst>
                <a:ext uri="{63B3BB69-23CF-44E3-9099-C40C66FF867C}">
                  <a14:compatExt spid="_x0000_s84007"/>
                </a:ext>
                <a:ext uri="{FF2B5EF4-FFF2-40B4-BE49-F238E27FC236}">
                  <a16:creationId xmlns:a16="http://schemas.microsoft.com/office/drawing/2014/main" id="{832E77D2-B819-4103-9B32-85F7F995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4044" name="Option Button 40" hidden="1">
              <a:extLst>
                <a:ext uri="{63B3BB69-23CF-44E3-9099-C40C66FF867C}">
                  <a14:compatExt spid="_x0000_s84008"/>
                </a:ext>
                <a:ext uri="{FF2B5EF4-FFF2-40B4-BE49-F238E27FC236}">
                  <a16:creationId xmlns:a16="http://schemas.microsoft.com/office/drawing/2014/main" id="{0C28D2B5-8DA3-4020-8C7A-E3292EAE1E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4045" name="Option Button 41" hidden="1">
              <a:extLst>
                <a:ext uri="{63B3BB69-23CF-44E3-9099-C40C66FF867C}">
                  <a14:compatExt spid="_x0000_s84009"/>
                </a:ext>
                <a:ext uri="{FF2B5EF4-FFF2-40B4-BE49-F238E27FC236}">
                  <a16:creationId xmlns:a16="http://schemas.microsoft.com/office/drawing/2014/main" id="{AB6506AC-C594-4231-99BC-1E5B570B69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4046" name="Option Button 42" hidden="1">
              <a:extLst>
                <a:ext uri="{63B3BB69-23CF-44E3-9099-C40C66FF867C}">
                  <a14:compatExt spid="_x0000_s84010"/>
                </a:ext>
                <a:ext uri="{FF2B5EF4-FFF2-40B4-BE49-F238E27FC236}">
                  <a16:creationId xmlns:a16="http://schemas.microsoft.com/office/drawing/2014/main" id="{B662190E-B398-4205-8110-B2F51AB818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4047" name="Option Button 43" hidden="1">
              <a:extLst>
                <a:ext uri="{63B3BB69-23CF-44E3-9099-C40C66FF867C}">
                  <a14:compatExt spid="_x0000_s84011"/>
                </a:ext>
                <a:ext uri="{FF2B5EF4-FFF2-40B4-BE49-F238E27FC236}">
                  <a16:creationId xmlns:a16="http://schemas.microsoft.com/office/drawing/2014/main" id="{3470B641-9E83-42BB-B645-80050F367B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4048" name="Option Button 44" hidden="1">
              <a:extLst>
                <a:ext uri="{63B3BB69-23CF-44E3-9099-C40C66FF867C}">
                  <a14:compatExt spid="_x0000_s84012"/>
                </a:ext>
                <a:ext uri="{FF2B5EF4-FFF2-40B4-BE49-F238E27FC236}">
                  <a16:creationId xmlns:a16="http://schemas.microsoft.com/office/drawing/2014/main" id="{E1CEC8E6-94FE-413C-A937-0A59A148BA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4049" name="Option Button 45" hidden="1">
              <a:extLst>
                <a:ext uri="{63B3BB69-23CF-44E3-9099-C40C66FF867C}">
                  <a14:compatExt spid="_x0000_s84013"/>
                </a:ext>
                <a:ext uri="{FF2B5EF4-FFF2-40B4-BE49-F238E27FC236}">
                  <a16:creationId xmlns:a16="http://schemas.microsoft.com/office/drawing/2014/main" id="{6A5FA776-769F-4535-94F7-4060F95B88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4050" name="Option Button 46" hidden="1">
              <a:extLst>
                <a:ext uri="{63B3BB69-23CF-44E3-9099-C40C66FF867C}">
                  <a14:compatExt spid="_x0000_s84014"/>
                </a:ext>
                <a:ext uri="{FF2B5EF4-FFF2-40B4-BE49-F238E27FC236}">
                  <a16:creationId xmlns:a16="http://schemas.microsoft.com/office/drawing/2014/main" id="{879C4B49-4BF0-4C5B-A9F4-4DC2B9CA1C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51" name="Group Box 47" hidden="1">
              <a:extLst>
                <a:ext uri="{63B3BB69-23CF-44E3-9099-C40C66FF867C}">
                  <a14:compatExt spid="_x0000_s84015"/>
                </a:ext>
                <a:ext uri="{FF2B5EF4-FFF2-40B4-BE49-F238E27FC236}">
                  <a16:creationId xmlns:a16="http://schemas.microsoft.com/office/drawing/2014/main" id="{B8771C57-D8A5-4B5E-88EC-16C5527704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4052" name="Option Button 48" hidden="1">
              <a:extLst>
                <a:ext uri="{63B3BB69-23CF-44E3-9099-C40C66FF867C}">
                  <a14:compatExt spid="_x0000_s84016"/>
                </a:ext>
                <a:ext uri="{FF2B5EF4-FFF2-40B4-BE49-F238E27FC236}">
                  <a16:creationId xmlns:a16="http://schemas.microsoft.com/office/drawing/2014/main" id="{9F198492-C3A6-4C93-9C56-AEC529745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4053" name="Option Button 49" hidden="1">
              <a:extLst>
                <a:ext uri="{63B3BB69-23CF-44E3-9099-C40C66FF867C}">
                  <a14:compatExt spid="_x0000_s84017"/>
                </a:ext>
                <a:ext uri="{FF2B5EF4-FFF2-40B4-BE49-F238E27FC236}">
                  <a16:creationId xmlns:a16="http://schemas.microsoft.com/office/drawing/2014/main" id="{55EEF9A6-8A27-4CE6-96A4-3D1BFA31BB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xmlns:a14="http://schemas.microsoft.com/office/drawing/2010/main"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xmlns:a14="http://schemas.microsoft.com/office/drawing/2010/main"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5"/>
        </a:xfrm>
      </xdr:grpSpPr>
      <xdr:sp macro="" textlink="">
        <xdr:nvSpPr>
          <xdr:cNvPr id="84995" name="Option Button 3" hidden="1">
            <a:extLst>
              <a:ext uri="{63B3BB69-23CF-44E3-9099-C40C66FF867C}">
                <a14:compatExt xmlns:a14="http://schemas.microsoft.com/office/drawing/2010/main"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xmlns:a14="http://schemas.microsoft.com/office/drawing/2010/main"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xmlns:a14="http://schemas.microsoft.com/office/drawing/2010/main" spid="_x0000_s84997"/>
              </a:ext>
              <a:ext uri="{FF2B5EF4-FFF2-40B4-BE49-F238E27FC236}">
                <a16:creationId xmlns:a16="http://schemas.microsoft.com/office/drawing/2014/main" id="{00000000-0008-0000-0300-0000054C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891"/>
        </a:xfrm>
      </xdr:grpSpPr>
      <xdr:sp macro="" textlink="">
        <xdr:nvSpPr>
          <xdr:cNvPr id="84998" name="Option Button 6" hidden="1">
            <a:extLst>
              <a:ext uri="{63B3BB69-23CF-44E3-9099-C40C66FF867C}">
                <a14:compatExt xmlns:a14="http://schemas.microsoft.com/office/drawing/2010/main"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xmlns:a14="http://schemas.microsoft.com/office/drawing/2010/main"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xmlns:a14="http://schemas.microsoft.com/office/drawing/2010/main" spid="_x0000_s85000"/>
              </a:ext>
              <a:ext uri="{FF2B5EF4-FFF2-40B4-BE49-F238E27FC236}">
                <a16:creationId xmlns:a16="http://schemas.microsoft.com/office/drawing/2014/main" id="{00000000-0008-0000-0300-0000084C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xmlns:a14="http://schemas.microsoft.com/office/drawing/2010/main"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xmlns:a14="http://schemas.microsoft.com/office/drawing/2010/main"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20"/>
          <a:chExt cx="301792" cy="494793"/>
        </a:xfrm>
      </xdr:grpSpPr>
      <xdr:sp macro="" textlink="">
        <xdr:nvSpPr>
          <xdr:cNvPr id="85003" name="Option Button 11" hidden="1">
            <a:extLst>
              <a:ext uri="{63B3BB69-23CF-44E3-9099-C40C66FF867C}">
                <a14:compatExt xmlns:a14="http://schemas.microsoft.com/office/drawing/2010/main" spid="_x0000_s85003"/>
              </a:ext>
              <a:ext uri="{FF2B5EF4-FFF2-40B4-BE49-F238E27FC236}">
                <a16:creationId xmlns:a16="http://schemas.microsoft.com/office/drawing/2014/main" id="{00000000-0008-0000-0300-00000B4C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xmlns:a14="http://schemas.microsoft.com/office/drawing/2010/main"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xmlns:a14="http://schemas.microsoft.com/office/drawing/2010/main"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xmlns:a14="http://schemas.microsoft.com/office/drawing/2010/main"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xmlns:a14="http://schemas.microsoft.com/office/drawing/2010/main"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xmlns:a14="http://schemas.microsoft.com/office/drawing/2010/main"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2"/>
          <a:chExt cx="308371" cy="779258"/>
        </a:xfrm>
      </xdr:grpSpPr>
      <xdr:sp macro="" textlink="">
        <xdr:nvSpPr>
          <xdr:cNvPr id="85009" name="Option Button 17" hidden="1">
            <a:extLst>
              <a:ext uri="{63B3BB69-23CF-44E3-9099-C40C66FF867C}">
                <a14:compatExt xmlns:a14="http://schemas.microsoft.com/office/drawing/2010/main" spid="_x0000_s85009"/>
              </a:ext>
              <a:ext uri="{FF2B5EF4-FFF2-40B4-BE49-F238E27FC236}">
                <a16:creationId xmlns:a16="http://schemas.microsoft.com/office/drawing/2014/main" id="{00000000-0008-0000-0300-0000114C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xmlns:a14="http://schemas.microsoft.com/office/drawing/2010/main"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xmlns:a14="http://schemas.microsoft.com/office/drawing/2010/main" spid="_x0000_s85011"/>
              </a:ext>
              <a:ext uri="{FF2B5EF4-FFF2-40B4-BE49-F238E27FC236}">
                <a16:creationId xmlns:a16="http://schemas.microsoft.com/office/drawing/2014/main" id="{00000000-0008-0000-0300-0000134C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xmlns:a14="http://schemas.microsoft.com/office/drawing/2010/main"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xmlns:a14="http://schemas.microsoft.com/office/drawing/2010/main"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xmlns:a14="http://schemas.microsoft.com/office/drawing/2010/main"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xmlns:a14="http://schemas.microsoft.com/office/drawing/2010/main"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xmlns:a14="http://schemas.microsoft.com/office/drawing/2010/main"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xmlns:a14="http://schemas.microsoft.com/office/drawing/2010/main"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xmlns:a14="http://schemas.microsoft.com/office/drawing/2010/main"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xmlns:a14="http://schemas.microsoft.com/office/drawing/2010/main"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xmlns:a14="http://schemas.microsoft.com/office/drawing/2010/main"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xmlns:a14="http://schemas.microsoft.com/office/drawing/2010/main"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3" y="8168780"/>
          <a:chExt cx="217582" cy="792437"/>
        </a:xfrm>
      </xdr:grpSpPr>
      <xdr:sp macro="" textlink="">
        <xdr:nvSpPr>
          <xdr:cNvPr id="85022" name="Option Button 30" hidden="1">
            <a:extLst>
              <a:ext uri="{63B3BB69-23CF-44E3-9099-C40C66FF867C}">
                <a14:compatExt xmlns:a14="http://schemas.microsoft.com/office/drawing/2010/main" spid="_x0000_s85022"/>
              </a:ext>
              <a:ext uri="{FF2B5EF4-FFF2-40B4-BE49-F238E27FC236}">
                <a16:creationId xmlns:a16="http://schemas.microsoft.com/office/drawing/2014/main" id="{00000000-0008-0000-0300-00001E4C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xmlns:a14="http://schemas.microsoft.com/office/drawing/2010/main" spid="_x0000_s85023"/>
              </a:ext>
              <a:ext uri="{FF2B5EF4-FFF2-40B4-BE49-F238E27FC236}">
                <a16:creationId xmlns:a16="http://schemas.microsoft.com/office/drawing/2014/main" id="{00000000-0008-0000-0300-00001F4C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xmlns:a14="http://schemas.microsoft.com/office/drawing/2010/main"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xmlns:a14="http://schemas.microsoft.com/office/drawing/2010/main"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xmlns:a14="http://schemas.microsoft.com/office/drawing/2010/main"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xmlns:a14="http://schemas.microsoft.com/office/drawing/2010/main"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xmlns:a14="http://schemas.microsoft.com/office/drawing/2010/main"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xmlns:a14="http://schemas.microsoft.com/office/drawing/2010/main"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xmlns:a14="http://schemas.microsoft.com/office/drawing/2010/main"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xmlns:a14="http://schemas.microsoft.com/office/drawing/2010/main"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xmlns:a14="http://schemas.microsoft.com/office/drawing/2010/main"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xmlns:a14="http://schemas.microsoft.com/office/drawing/2010/main"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xmlns:a14="http://schemas.microsoft.com/office/drawing/2010/main"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xmlns:a14="http://schemas.microsoft.com/office/drawing/2010/main"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xmlns:a14="http://schemas.microsoft.com/office/drawing/2010/main"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4" y="8166081"/>
          <a:chExt cx="208607" cy="749766"/>
        </a:xfrm>
      </xdr:grpSpPr>
      <xdr:sp macro="" textlink="">
        <xdr:nvSpPr>
          <xdr:cNvPr id="85037" name="Option Button 45" hidden="1">
            <a:extLst>
              <a:ext uri="{63B3BB69-23CF-44E3-9099-C40C66FF867C}">
                <a14:compatExt xmlns:a14="http://schemas.microsoft.com/office/drawing/2010/main" spid="_x0000_s85037"/>
              </a:ext>
              <a:ext uri="{FF2B5EF4-FFF2-40B4-BE49-F238E27FC236}">
                <a16:creationId xmlns:a16="http://schemas.microsoft.com/office/drawing/2014/main" id="{00000000-0008-0000-0300-00002D4C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xmlns:a14="http://schemas.microsoft.com/office/drawing/2010/main" spid="_x0000_s85038"/>
              </a:ext>
              <a:ext uri="{FF2B5EF4-FFF2-40B4-BE49-F238E27FC236}">
                <a16:creationId xmlns:a16="http://schemas.microsoft.com/office/drawing/2014/main" id="{00000000-0008-0000-0300-00002E4C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xmlns:a14="http://schemas.microsoft.com/office/drawing/2010/main"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9"/>
          <a:chExt cx="301595" cy="707491"/>
        </a:xfrm>
      </xdr:grpSpPr>
      <xdr:sp macro="" textlink="">
        <xdr:nvSpPr>
          <xdr:cNvPr id="85040" name="Option Button 48" hidden="1">
            <a:extLst>
              <a:ext uri="{63B3BB69-23CF-44E3-9099-C40C66FF867C}">
                <a14:compatExt xmlns:a14="http://schemas.microsoft.com/office/drawing/2010/main" spid="_x0000_s85040"/>
              </a:ext>
              <a:ext uri="{FF2B5EF4-FFF2-40B4-BE49-F238E27FC236}">
                <a16:creationId xmlns:a16="http://schemas.microsoft.com/office/drawing/2014/main" id="{00000000-0008-0000-0300-0000304C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xmlns:a14="http://schemas.microsoft.com/office/drawing/2010/main" spid="_x0000_s85041"/>
              </a:ext>
              <a:ext uri="{FF2B5EF4-FFF2-40B4-BE49-F238E27FC236}">
                <a16:creationId xmlns:a16="http://schemas.microsoft.com/office/drawing/2014/main" id="{00000000-0008-0000-0300-0000314C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4993"/>
                </a:ext>
                <a:ext uri="{FF2B5EF4-FFF2-40B4-BE49-F238E27FC236}">
                  <a16:creationId xmlns:a16="http://schemas.microsoft.com/office/drawing/2014/main" id="{811ED276-7DF5-4A37-BA83-923CB5F46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4994"/>
                </a:ext>
                <a:ext uri="{FF2B5EF4-FFF2-40B4-BE49-F238E27FC236}">
                  <a16:creationId xmlns:a16="http://schemas.microsoft.com/office/drawing/2014/main" id="{944F81EB-898F-4136-8435-B6C7AA83AE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84995"/>
                </a:ext>
                <a:ext uri="{FF2B5EF4-FFF2-40B4-BE49-F238E27FC236}">
                  <a16:creationId xmlns:a16="http://schemas.microsoft.com/office/drawing/2014/main" id="{69921777-1845-4EAD-80E4-70C8E2BE9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4996"/>
                </a:ext>
                <a:ext uri="{FF2B5EF4-FFF2-40B4-BE49-F238E27FC236}">
                  <a16:creationId xmlns:a16="http://schemas.microsoft.com/office/drawing/2014/main" id="{C8E7952A-F7E7-4FB7-96CA-DA6607899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4997"/>
                </a:ext>
                <a:ext uri="{FF2B5EF4-FFF2-40B4-BE49-F238E27FC236}">
                  <a16:creationId xmlns:a16="http://schemas.microsoft.com/office/drawing/2014/main" id="{75070D13-CA96-4740-8C95-09AA233B0E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84998"/>
                </a:ext>
                <a:ext uri="{FF2B5EF4-FFF2-40B4-BE49-F238E27FC236}">
                  <a16:creationId xmlns:a16="http://schemas.microsoft.com/office/drawing/2014/main" id="{81792BC4-B867-4A2C-9FB0-1DF6FFD127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4999"/>
                </a:ext>
                <a:ext uri="{FF2B5EF4-FFF2-40B4-BE49-F238E27FC236}">
                  <a16:creationId xmlns:a16="http://schemas.microsoft.com/office/drawing/2014/main" id="{5D919603-AFF8-40D4-84D1-B284F3E936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5000"/>
                </a:ext>
                <a:ext uri="{FF2B5EF4-FFF2-40B4-BE49-F238E27FC236}">
                  <a16:creationId xmlns:a16="http://schemas.microsoft.com/office/drawing/2014/main" id="{166CD3F9-955E-48B4-BEC5-00D7D0C8B6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5001"/>
                </a:ext>
                <a:ext uri="{FF2B5EF4-FFF2-40B4-BE49-F238E27FC236}">
                  <a16:creationId xmlns:a16="http://schemas.microsoft.com/office/drawing/2014/main" id="{710C6AE4-FC61-4595-BDCD-41EF783129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5002"/>
                </a:ext>
                <a:ext uri="{FF2B5EF4-FFF2-40B4-BE49-F238E27FC236}">
                  <a16:creationId xmlns:a16="http://schemas.microsoft.com/office/drawing/2014/main" id="{13353082-C055-4DC8-A07B-07F4DDBDF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5003"/>
                </a:ext>
                <a:ext uri="{FF2B5EF4-FFF2-40B4-BE49-F238E27FC236}">
                  <a16:creationId xmlns:a16="http://schemas.microsoft.com/office/drawing/2014/main" id="{3655EB54-744C-43A3-B395-B0A5D074AD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5004"/>
                </a:ext>
                <a:ext uri="{FF2B5EF4-FFF2-40B4-BE49-F238E27FC236}">
                  <a16:creationId xmlns:a16="http://schemas.microsoft.com/office/drawing/2014/main" id="{F1B3C347-ACB8-4611-91E1-791D7EA92B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4992" name="Group Box 13" hidden="1">
              <a:extLst>
                <a:ext uri="{63B3BB69-23CF-44E3-9099-C40C66FF867C}">
                  <a14:compatExt spid="_x0000_s85005"/>
                </a:ext>
                <a:ext uri="{FF2B5EF4-FFF2-40B4-BE49-F238E27FC236}">
                  <a16:creationId xmlns:a16="http://schemas.microsoft.com/office/drawing/2014/main" id="{FED65F0D-C8A6-4E9A-80A8-144B4F472BA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42" name="Group Box 14" hidden="1">
              <a:extLst>
                <a:ext uri="{63B3BB69-23CF-44E3-9099-C40C66FF867C}">
                  <a14:compatExt spid="_x0000_s85006"/>
                </a:ext>
                <a:ext uri="{FF2B5EF4-FFF2-40B4-BE49-F238E27FC236}">
                  <a16:creationId xmlns:a16="http://schemas.microsoft.com/office/drawing/2014/main" id="{ACC31752-ED40-4E91-956B-6D38EE986D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43" name="Group Box 15" hidden="1">
              <a:extLst>
                <a:ext uri="{63B3BB69-23CF-44E3-9099-C40C66FF867C}">
                  <a14:compatExt spid="_x0000_s85007"/>
                </a:ext>
                <a:ext uri="{FF2B5EF4-FFF2-40B4-BE49-F238E27FC236}">
                  <a16:creationId xmlns:a16="http://schemas.microsoft.com/office/drawing/2014/main" id="{0CC8D387-CEE1-43FF-8B22-93EF06AB8A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44" name="Group Box 16" hidden="1">
              <a:extLst>
                <a:ext uri="{63B3BB69-23CF-44E3-9099-C40C66FF867C}">
                  <a14:compatExt spid="_x0000_s85008"/>
                </a:ext>
                <a:ext uri="{FF2B5EF4-FFF2-40B4-BE49-F238E27FC236}">
                  <a16:creationId xmlns:a16="http://schemas.microsoft.com/office/drawing/2014/main" id="{22453D16-2F7F-428A-ABB0-80667D82876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5045" name="Option Button 17" hidden="1">
              <a:extLst>
                <a:ext uri="{63B3BB69-23CF-44E3-9099-C40C66FF867C}">
                  <a14:compatExt spid="_x0000_s85009"/>
                </a:ext>
                <a:ext uri="{FF2B5EF4-FFF2-40B4-BE49-F238E27FC236}">
                  <a16:creationId xmlns:a16="http://schemas.microsoft.com/office/drawing/2014/main" id="{76D1005C-D07B-467F-AE3C-A266CA77BA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5046" name="Option Button 18" hidden="1">
              <a:extLst>
                <a:ext uri="{63B3BB69-23CF-44E3-9099-C40C66FF867C}">
                  <a14:compatExt spid="_x0000_s85010"/>
                </a:ext>
                <a:ext uri="{FF2B5EF4-FFF2-40B4-BE49-F238E27FC236}">
                  <a16:creationId xmlns:a16="http://schemas.microsoft.com/office/drawing/2014/main" id="{82B224DD-1B40-4D1C-BD64-632969D8D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5047" name="Option Button 19" hidden="1">
              <a:extLst>
                <a:ext uri="{63B3BB69-23CF-44E3-9099-C40C66FF867C}">
                  <a14:compatExt spid="_x0000_s85011"/>
                </a:ext>
                <a:ext uri="{FF2B5EF4-FFF2-40B4-BE49-F238E27FC236}">
                  <a16:creationId xmlns:a16="http://schemas.microsoft.com/office/drawing/2014/main" id="{5B842ED9-8778-4180-AD98-357109692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48" name="Group Box 20" hidden="1">
              <a:extLst>
                <a:ext uri="{63B3BB69-23CF-44E3-9099-C40C66FF867C}">
                  <a14:compatExt spid="_x0000_s85012"/>
                </a:ext>
                <a:ext uri="{FF2B5EF4-FFF2-40B4-BE49-F238E27FC236}">
                  <a16:creationId xmlns:a16="http://schemas.microsoft.com/office/drawing/2014/main" id="{63D4BD1A-0B1F-482F-B36C-E52C93551B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49" name="Group Box 21" hidden="1">
              <a:extLst>
                <a:ext uri="{63B3BB69-23CF-44E3-9099-C40C66FF867C}">
                  <a14:compatExt spid="_x0000_s85013"/>
                </a:ext>
                <a:ext uri="{FF2B5EF4-FFF2-40B4-BE49-F238E27FC236}">
                  <a16:creationId xmlns:a16="http://schemas.microsoft.com/office/drawing/2014/main" id="{C9D07F28-477B-4AE3-815C-2754643F940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50" name="Group Box 22" hidden="1">
              <a:extLst>
                <a:ext uri="{63B3BB69-23CF-44E3-9099-C40C66FF867C}">
                  <a14:compatExt spid="_x0000_s85014"/>
                </a:ext>
                <a:ext uri="{FF2B5EF4-FFF2-40B4-BE49-F238E27FC236}">
                  <a16:creationId xmlns:a16="http://schemas.microsoft.com/office/drawing/2014/main" id="{D4E7AE65-1A8C-44CC-9112-23DDE1E1D66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51" name="Group Box 23" hidden="1">
              <a:extLst>
                <a:ext uri="{63B3BB69-23CF-44E3-9099-C40C66FF867C}">
                  <a14:compatExt spid="_x0000_s85015"/>
                </a:ext>
                <a:ext uri="{FF2B5EF4-FFF2-40B4-BE49-F238E27FC236}">
                  <a16:creationId xmlns:a16="http://schemas.microsoft.com/office/drawing/2014/main" id="{05F67288-9246-4C41-9FB3-26554DAF07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52" name="Group Box 24" hidden="1">
              <a:extLst>
                <a:ext uri="{63B3BB69-23CF-44E3-9099-C40C66FF867C}">
                  <a14:compatExt spid="_x0000_s85016"/>
                </a:ext>
                <a:ext uri="{FF2B5EF4-FFF2-40B4-BE49-F238E27FC236}">
                  <a16:creationId xmlns:a16="http://schemas.microsoft.com/office/drawing/2014/main" id="{C9AA2607-B67B-4AD6-870F-7154A2EAE04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53" name="Group Box 25" hidden="1">
              <a:extLst>
                <a:ext uri="{63B3BB69-23CF-44E3-9099-C40C66FF867C}">
                  <a14:compatExt spid="_x0000_s85017"/>
                </a:ext>
                <a:ext uri="{FF2B5EF4-FFF2-40B4-BE49-F238E27FC236}">
                  <a16:creationId xmlns:a16="http://schemas.microsoft.com/office/drawing/2014/main" id="{601E94FD-7376-4FF1-B11C-2BDE3CEB61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54" name="Group Box 26" hidden="1">
              <a:extLst>
                <a:ext uri="{63B3BB69-23CF-44E3-9099-C40C66FF867C}">
                  <a14:compatExt spid="_x0000_s85018"/>
                </a:ext>
                <a:ext uri="{FF2B5EF4-FFF2-40B4-BE49-F238E27FC236}">
                  <a16:creationId xmlns:a16="http://schemas.microsoft.com/office/drawing/2014/main" id="{52D47742-3847-4E93-9CCD-8A732644E6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55" name="Group Box 27" hidden="1">
              <a:extLst>
                <a:ext uri="{63B3BB69-23CF-44E3-9099-C40C66FF867C}">
                  <a14:compatExt spid="_x0000_s85019"/>
                </a:ext>
                <a:ext uri="{FF2B5EF4-FFF2-40B4-BE49-F238E27FC236}">
                  <a16:creationId xmlns:a16="http://schemas.microsoft.com/office/drawing/2014/main" id="{755EFE46-CD4B-42D0-AEA0-D57CC6F3FC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56" name="Group Box 28" hidden="1">
              <a:extLst>
                <a:ext uri="{63B3BB69-23CF-44E3-9099-C40C66FF867C}">
                  <a14:compatExt spid="_x0000_s85020"/>
                </a:ext>
                <a:ext uri="{FF2B5EF4-FFF2-40B4-BE49-F238E27FC236}">
                  <a16:creationId xmlns:a16="http://schemas.microsoft.com/office/drawing/2014/main" id="{7143A859-A9CC-4AC1-9EF2-18097A2E870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57" name="Group Box 29" hidden="1">
              <a:extLst>
                <a:ext uri="{63B3BB69-23CF-44E3-9099-C40C66FF867C}">
                  <a14:compatExt spid="_x0000_s85021"/>
                </a:ext>
                <a:ext uri="{FF2B5EF4-FFF2-40B4-BE49-F238E27FC236}">
                  <a16:creationId xmlns:a16="http://schemas.microsoft.com/office/drawing/2014/main" id="{4DB4B1C5-B238-4234-8C8F-4080908B5A5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5058" name="Option Button 30" hidden="1">
              <a:extLst>
                <a:ext uri="{63B3BB69-23CF-44E3-9099-C40C66FF867C}">
                  <a14:compatExt spid="_x0000_s85022"/>
                </a:ext>
                <a:ext uri="{FF2B5EF4-FFF2-40B4-BE49-F238E27FC236}">
                  <a16:creationId xmlns:a16="http://schemas.microsoft.com/office/drawing/2014/main" id="{05C6D17B-A18F-42AE-A2F9-F337318EA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5059" name="Option Button 31" hidden="1">
              <a:extLst>
                <a:ext uri="{63B3BB69-23CF-44E3-9099-C40C66FF867C}">
                  <a14:compatExt spid="_x0000_s85023"/>
                </a:ext>
                <a:ext uri="{FF2B5EF4-FFF2-40B4-BE49-F238E27FC236}">
                  <a16:creationId xmlns:a16="http://schemas.microsoft.com/office/drawing/2014/main" id="{35739856-AA3A-4048-924E-0B4D915611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5060" name="Option Button 32" hidden="1">
              <a:extLst>
                <a:ext uri="{63B3BB69-23CF-44E3-9099-C40C66FF867C}">
                  <a14:compatExt spid="_x0000_s85024"/>
                </a:ext>
                <a:ext uri="{FF2B5EF4-FFF2-40B4-BE49-F238E27FC236}">
                  <a16:creationId xmlns:a16="http://schemas.microsoft.com/office/drawing/2014/main" id="{44A5280A-CA27-4141-A610-7119E15A21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5061" name="Option Button 33" hidden="1">
              <a:extLst>
                <a:ext uri="{63B3BB69-23CF-44E3-9099-C40C66FF867C}">
                  <a14:compatExt spid="_x0000_s85025"/>
                </a:ext>
                <a:ext uri="{FF2B5EF4-FFF2-40B4-BE49-F238E27FC236}">
                  <a16:creationId xmlns:a16="http://schemas.microsoft.com/office/drawing/2014/main" id="{00757295-0EDC-4019-9DBC-BECB8A530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5062" name="Option Button 34" hidden="1">
              <a:extLst>
                <a:ext uri="{63B3BB69-23CF-44E3-9099-C40C66FF867C}">
                  <a14:compatExt spid="_x0000_s85026"/>
                </a:ext>
                <a:ext uri="{FF2B5EF4-FFF2-40B4-BE49-F238E27FC236}">
                  <a16:creationId xmlns:a16="http://schemas.microsoft.com/office/drawing/2014/main" id="{2A033915-031C-46F6-95D0-CF671DAAED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5063" name="Option Button 35" hidden="1">
              <a:extLst>
                <a:ext uri="{63B3BB69-23CF-44E3-9099-C40C66FF867C}">
                  <a14:compatExt spid="_x0000_s85027"/>
                </a:ext>
                <a:ext uri="{FF2B5EF4-FFF2-40B4-BE49-F238E27FC236}">
                  <a16:creationId xmlns:a16="http://schemas.microsoft.com/office/drawing/2014/main" id="{26E1702E-AFFA-46CF-800E-9EC1657996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5064" name="Option Button 36" hidden="1">
              <a:extLst>
                <a:ext uri="{63B3BB69-23CF-44E3-9099-C40C66FF867C}">
                  <a14:compatExt spid="_x0000_s85028"/>
                </a:ext>
                <a:ext uri="{FF2B5EF4-FFF2-40B4-BE49-F238E27FC236}">
                  <a16:creationId xmlns:a16="http://schemas.microsoft.com/office/drawing/2014/main" id="{E09442C0-F115-4971-95CF-B40411B99E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5065" name="Option Button 37" hidden="1">
              <a:extLst>
                <a:ext uri="{63B3BB69-23CF-44E3-9099-C40C66FF867C}">
                  <a14:compatExt spid="_x0000_s85029"/>
                </a:ext>
                <a:ext uri="{FF2B5EF4-FFF2-40B4-BE49-F238E27FC236}">
                  <a16:creationId xmlns:a16="http://schemas.microsoft.com/office/drawing/2014/main" id="{D6BCEAD6-023E-4099-ACF6-DD5CD2A2DF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5066" name="Option Button 38" hidden="1">
              <a:extLst>
                <a:ext uri="{63B3BB69-23CF-44E3-9099-C40C66FF867C}">
                  <a14:compatExt spid="_x0000_s85030"/>
                </a:ext>
                <a:ext uri="{FF2B5EF4-FFF2-40B4-BE49-F238E27FC236}">
                  <a16:creationId xmlns:a16="http://schemas.microsoft.com/office/drawing/2014/main" id="{6DD4FC8C-A009-4035-96DA-F717F91AB5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5067" name="Option Button 39" hidden="1">
              <a:extLst>
                <a:ext uri="{63B3BB69-23CF-44E3-9099-C40C66FF867C}">
                  <a14:compatExt spid="_x0000_s85031"/>
                </a:ext>
                <a:ext uri="{FF2B5EF4-FFF2-40B4-BE49-F238E27FC236}">
                  <a16:creationId xmlns:a16="http://schemas.microsoft.com/office/drawing/2014/main" id="{63CDA542-E39A-4D05-B8B9-6965EE85B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5068" name="Option Button 40" hidden="1">
              <a:extLst>
                <a:ext uri="{63B3BB69-23CF-44E3-9099-C40C66FF867C}">
                  <a14:compatExt spid="_x0000_s85032"/>
                </a:ext>
                <a:ext uri="{FF2B5EF4-FFF2-40B4-BE49-F238E27FC236}">
                  <a16:creationId xmlns:a16="http://schemas.microsoft.com/office/drawing/2014/main" id="{7C695F04-B8D3-4F7A-8EB9-D6A171145E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5069" name="Option Button 41" hidden="1">
              <a:extLst>
                <a:ext uri="{63B3BB69-23CF-44E3-9099-C40C66FF867C}">
                  <a14:compatExt spid="_x0000_s85033"/>
                </a:ext>
                <a:ext uri="{FF2B5EF4-FFF2-40B4-BE49-F238E27FC236}">
                  <a16:creationId xmlns:a16="http://schemas.microsoft.com/office/drawing/2014/main" id="{1FA51E9F-5A54-4F75-8EA6-EE8F47E660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5070" name="Option Button 42" hidden="1">
              <a:extLst>
                <a:ext uri="{63B3BB69-23CF-44E3-9099-C40C66FF867C}">
                  <a14:compatExt spid="_x0000_s85034"/>
                </a:ext>
                <a:ext uri="{FF2B5EF4-FFF2-40B4-BE49-F238E27FC236}">
                  <a16:creationId xmlns:a16="http://schemas.microsoft.com/office/drawing/2014/main" id="{510FB92C-6041-4217-8DC3-09DC9EEAEA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5071" name="Option Button 43" hidden="1">
              <a:extLst>
                <a:ext uri="{63B3BB69-23CF-44E3-9099-C40C66FF867C}">
                  <a14:compatExt spid="_x0000_s85035"/>
                </a:ext>
                <a:ext uri="{FF2B5EF4-FFF2-40B4-BE49-F238E27FC236}">
                  <a16:creationId xmlns:a16="http://schemas.microsoft.com/office/drawing/2014/main" id="{5A251590-C33C-457F-B024-BAC1CB90FA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5072" name="Option Button 44" hidden="1">
              <a:extLst>
                <a:ext uri="{63B3BB69-23CF-44E3-9099-C40C66FF867C}">
                  <a14:compatExt spid="_x0000_s85036"/>
                </a:ext>
                <a:ext uri="{FF2B5EF4-FFF2-40B4-BE49-F238E27FC236}">
                  <a16:creationId xmlns:a16="http://schemas.microsoft.com/office/drawing/2014/main" id="{DE9BC37D-F480-49EC-BC4C-E2A57B57F8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5073" name="Option Button 45" hidden="1">
              <a:extLst>
                <a:ext uri="{63B3BB69-23CF-44E3-9099-C40C66FF867C}">
                  <a14:compatExt spid="_x0000_s85037"/>
                </a:ext>
                <a:ext uri="{FF2B5EF4-FFF2-40B4-BE49-F238E27FC236}">
                  <a16:creationId xmlns:a16="http://schemas.microsoft.com/office/drawing/2014/main" id="{AB6049A2-AA20-4BE4-A89E-FBD7143ABF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5074" name="Option Button 46" hidden="1">
              <a:extLst>
                <a:ext uri="{63B3BB69-23CF-44E3-9099-C40C66FF867C}">
                  <a14:compatExt spid="_x0000_s85038"/>
                </a:ext>
                <a:ext uri="{FF2B5EF4-FFF2-40B4-BE49-F238E27FC236}">
                  <a16:creationId xmlns:a16="http://schemas.microsoft.com/office/drawing/2014/main" id="{4A4F3840-05BA-40F2-BE5A-642FCBD860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75" name="Group Box 47" hidden="1">
              <a:extLst>
                <a:ext uri="{63B3BB69-23CF-44E3-9099-C40C66FF867C}">
                  <a14:compatExt spid="_x0000_s85039"/>
                </a:ext>
                <a:ext uri="{FF2B5EF4-FFF2-40B4-BE49-F238E27FC236}">
                  <a16:creationId xmlns:a16="http://schemas.microsoft.com/office/drawing/2014/main" id="{D2F5646A-38BA-49A8-A304-09613FBDE7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5076" name="Option Button 48" hidden="1">
              <a:extLst>
                <a:ext uri="{63B3BB69-23CF-44E3-9099-C40C66FF867C}">
                  <a14:compatExt spid="_x0000_s85040"/>
                </a:ext>
                <a:ext uri="{FF2B5EF4-FFF2-40B4-BE49-F238E27FC236}">
                  <a16:creationId xmlns:a16="http://schemas.microsoft.com/office/drawing/2014/main" id="{1A81E71A-DCDF-4EDE-95D7-F7626F09F8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5077" name="Option Button 49" hidden="1">
              <a:extLst>
                <a:ext uri="{63B3BB69-23CF-44E3-9099-C40C66FF867C}">
                  <a14:compatExt spid="_x0000_s85041"/>
                </a:ext>
                <a:ext uri="{FF2B5EF4-FFF2-40B4-BE49-F238E27FC236}">
                  <a16:creationId xmlns:a16="http://schemas.microsoft.com/office/drawing/2014/main" id="{F6EEB9E6-C63D-4637-9B79-C9091F087F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xmlns:a14="http://schemas.microsoft.com/office/drawing/2010/main"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xmlns:a14="http://schemas.microsoft.com/office/drawing/2010/main"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5"/>
        </a:xfrm>
      </xdr:grpSpPr>
      <xdr:sp macro="" textlink="">
        <xdr:nvSpPr>
          <xdr:cNvPr id="86019" name="Option Button 3" hidden="1">
            <a:extLst>
              <a:ext uri="{63B3BB69-23CF-44E3-9099-C40C66FF867C}">
                <a14:compatExt xmlns:a14="http://schemas.microsoft.com/office/drawing/2010/main"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xmlns:a14="http://schemas.microsoft.com/office/drawing/2010/main"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xmlns:a14="http://schemas.microsoft.com/office/drawing/2010/main" spid="_x0000_s86021"/>
              </a:ext>
              <a:ext uri="{FF2B5EF4-FFF2-40B4-BE49-F238E27FC236}">
                <a16:creationId xmlns:a16="http://schemas.microsoft.com/office/drawing/2014/main" id="{00000000-0008-0000-0400-00000550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891"/>
        </a:xfrm>
      </xdr:grpSpPr>
      <xdr:sp macro="" textlink="">
        <xdr:nvSpPr>
          <xdr:cNvPr id="86022" name="Option Button 6" hidden="1">
            <a:extLst>
              <a:ext uri="{63B3BB69-23CF-44E3-9099-C40C66FF867C}">
                <a14:compatExt xmlns:a14="http://schemas.microsoft.com/office/drawing/2010/main"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xmlns:a14="http://schemas.microsoft.com/office/drawing/2010/main"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xmlns:a14="http://schemas.microsoft.com/office/drawing/2010/main" spid="_x0000_s86024"/>
              </a:ext>
              <a:ext uri="{FF2B5EF4-FFF2-40B4-BE49-F238E27FC236}">
                <a16:creationId xmlns:a16="http://schemas.microsoft.com/office/drawing/2014/main" id="{00000000-0008-0000-0400-00000850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xmlns:a14="http://schemas.microsoft.com/office/drawing/2010/main"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xmlns:a14="http://schemas.microsoft.com/office/drawing/2010/main"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20"/>
          <a:chExt cx="301792" cy="494793"/>
        </a:xfrm>
      </xdr:grpSpPr>
      <xdr:sp macro="" textlink="">
        <xdr:nvSpPr>
          <xdr:cNvPr id="86027" name="Option Button 11" hidden="1">
            <a:extLst>
              <a:ext uri="{63B3BB69-23CF-44E3-9099-C40C66FF867C}">
                <a14:compatExt xmlns:a14="http://schemas.microsoft.com/office/drawing/2010/main" spid="_x0000_s86027"/>
              </a:ext>
              <a:ext uri="{FF2B5EF4-FFF2-40B4-BE49-F238E27FC236}">
                <a16:creationId xmlns:a16="http://schemas.microsoft.com/office/drawing/2014/main" id="{00000000-0008-0000-0400-00000B50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xmlns:a14="http://schemas.microsoft.com/office/drawing/2010/main"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xmlns:a14="http://schemas.microsoft.com/office/drawing/2010/main"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xmlns:a14="http://schemas.microsoft.com/office/drawing/2010/main"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xmlns:a14="http://schemas.microsoft.com/office/drawing/2010/main"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xmlns:a14="http://schemas.microsoft.com/office/drawing/2010/main"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2"/>
          <a:chExt cx="308371" cy="779258"/>
        </a:xfrm>
      </xdr:grpSpPr>
      <xdr:sp macro="" textlink="">
        <xdr:nvSpPr>
          <xdr:cNvPr id="86033" name="Option Button 17" hidden="1">
            <a:extLst>
              <a:ext uri="{63B3BB69-23CF-44E3-9099-C40C66FF867C}">
                <a14:compatExt xmlns:a14="http://schemas.microsoft.com/office/drawing/2010/main" spid="_x0000_s86033"/>
              </a:ext>
              <a:ext uri="{FF2B5EF4-FFF2-40B4-BE49-F238E27FC236}">
                <a16:creationId xmlns:a16="http://schemas.microsoft.com/office/drawing/2014/main" id="{00000000-0008-0000-0400-00001150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xmlns:a14="http://schemas.microsoft.com/office/drawing/2010/main"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xmlns:a14="http://schemas.microsoft.com/office/drawing/2010/main" spid="_x0000_s86035"/>
              </a:ext>
              <a:ext uri="{FF2B5EF4-FFF2-40B4-BE49-F238E27FC236}">
                <a16:creationId xmlns:a16="http://schemas.microsoft.com/office/drawing/2014/main" id="{00000000-0008-0000-0400-00001350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xmlns:a14="http://schemas.microsoft.com/office/drawing/2010/main"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xmlns:a14="http://schemas.microsoft.com/office/drawing/2010/main"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xmlns:a14="http://schemas.microsoft.com/office/drawing/2010/main"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xmlns:a14="http://schemas.microsoft.com/office/drawing/2010/main"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xmlns:a14="http://schemas.microsoft.com/office/drawing/2010/main"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xmlns:a14="http://schemas.microsoft.com/office/drawing/2010/main"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xmlns:a14="http://schemas.microsoft.com/office/drawing/2010/main"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xmlns:a14="http://schemas.microsoft.com/office/drawing/2010/main"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xmlns:a14="http://schemas.microsoft.com/office/drawing/2010/main"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xmlns:a14="http://schemas.microsoft.com/office/drawing/2010/main"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3" y="8168780"/>
          <a:chExt cx="217582" cy="792437"/>
        </a:xfrm>
      </xdr:grpSpPr>
      <xdr:sp macro="" textlink="">
        <xdr:nvSpPr>
          <xdr:cNvPr id="86046" name="Option Button 30" hidden="1">
            <a:extLst>
              <a:ext uri="{63B3BB69-23CF-44E3-9099-C40C66FF867C}">
                <a14:compatExt xmlns:a14="http://schemas.microsoft.com/office/drawing/2010/main" spid="_x0000_s86046"/>
              </a:ext>
              <a:ext uri="{FF2B5EF4-FFF2-40B4-BE49-F238E27FC236}">
                <a16:creationId xmlns:a16="http://schemas.microsoft.com/office/drawing/2014/main" id="{00000000-0008-0000-0400-00001E50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xmlns:a14="http://schemas.microsoft.com/office/drawing/2010/main" spid="_x0000_s86047"/>
              </a:ext>
              <a:ext uri="{FF2B5EF4-FFF2-40B4-BE49-F238E27FC236}">
                <a16:creationId xmlns:a16="http://schemas.microsoft.com/office/drawing/2014/main" id="{00000000-0008-0000-0400-00001F50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xmlns:a14="http://schemas.microsoft.com/office/drawing/2010/main"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xmlns:a14="http://schemas.microsoft.com/office/drawing/2010/main"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xmlns:a14="http://schemas.microsoft.com/office/drawing/2010/main"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xmlns:a14="http://schemas.microsoft.com/office/drawing/2010/main"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xmlns:a14="http://schemas.microsoft.com/office/drawing/2010/main"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xmlns:a14="http://schemas.microsoft.com/office/drawing/2010/main"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xmlns:a14="http://schemas.microsoft.com/office/drawing/2010/main"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xmlns:a14="http://schemas.microsoft.com/office/drawing/2010/main"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xmlns:a14="http://schemas.microsoft.com/office/drawing/2010/main"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xmlns:a14="http://schemas.microsoft.com/office/drawing/2010/main"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xmlns:a14="http://schemas.microsoft.com/office/drawing/2010/main"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xmlns:a14="http://schemas.microsoft.com/office/drawing/2010/main"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xmlns:a14="http://schemas.microsoft.com/office/drawing/2010/main"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4" y="8166081"/>
          <a:chExt cx="208607" cy="749766"/>
        </a:xfrm>
      </xdr:grpSpPr>
      <xdr:sp macro="" textlink="">
        <xdr:nvSpPr>
          <xdr:cNvPr id="86061" name="Option Button 45" hidden="1">
            <a:extLst>
              <a:ext uri="{63B3BB69-23CF-44E3-9099-C40C66FF867C}">
                <a14:compatExt xmlns:a14="http://schemas.microsoft.com/office/drawing/2010/main" spid="_x0000_s86061"/>
              </a:ext>
              <a:ext uri="{FF2B5EF4-FFF2-40B4-BE49-F238E27FC236}">
                <a16:creationId xmlns:a16="http://schemas.microsoft.com/office/drawing/2014/main" id="{00000000-0008-0000-0400-00002D50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xmlns:a14="http://schemas.microsoft.com/office/drawing/2010/main" spid="_x0000_s86062"/>
              </a:ext>
              <a:ext uri="{FF2B5EF4-FFF2-40B4-BE49-F238E27FC236}">
                <a16:creationId xmlns:a16="http://schemas.microsoft.com/office/drawing/2014/main" id="{00000000-0008-0000-0400-00002E50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xmlns:a14="http://schemas.microsoft.com/office/drawing/2010/main"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9"/>
          <a:chExt cx="301595" cy="707491"/>
        </a:xfrm>
      </xdr:grpSpPr>
      <xdr:sp macro="" textlink="">
        <xdr:nvSpPr>
          <xdr:cNvPr id="86064" name="Option Button 48" hidden="1">
            <a:extLst>
              <a:ext uri="{63B3BB69-23CF-44E3-9099-C40C66FF867C}">
                <a14:compatExt xmlns:a14="http://schemas.microsoft.com/office/drawing/2010/main" spid="_x0000_s86064"/>
              </a:ext>
              <a:ext uri="{FF2B5EF4-FFF2-40B4-BE49-F238E27FC236}">
                <a16:creationId xmlns:a16="http://schemas.microsoft.com/office/drawing/2014/main" id="{00000000-0008-0000-0400-00003050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xmlns:a14="http://schemas.microsoft.com/office/drawing/2010/main" spid="_x0000_s86065"/>
              </a:ext>
              <a:ext uri="{FF2B5EF4-FFF2-40B4-BE49-F238E27FC236}">
                <a16:creationId xmlns:a16="http://schemas.microsoft.com/office/drawing/2014/main" id="{00000000-0008-0000-0400-00003150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6017"/>
                </a:ext>
                <a:ext uri="{FF2B5EF4-FFF2-40B4-BE49-F238E27FC236}">
                  <a16:creationId xmlns:a16="http://schemas.microsoft.com/office/drawing/2014/main" id="{8B29705A-5882-4BC8-9676-9D862CC7E8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6018"/>
                </a:ext>
                <a:ext uri="{FF2B5EF4-FFF2-40B4-BE49-F238E27FC236}">
                  <a16:creationId xmlns:a16="http://schemas.microsoft.com/office/drawing/2014/main" id="{CF5FE4BE-7DF4-49FC-942D-F594CEF0A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86019"/>
                </a:ext>
                <a:ext uri="{FF2B5EF4-FFF2-40B4-BE49-F238E27FC236}">
                  <a16:creationId xmlns:a16="http://schemas.microsoft.com/office/drawing/2014/main" id="{88B81E84-25A7-455D-A44B-7930B7D1AC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6020"/>
                </a:ext>
                <a:ext uri="{FF2B5EF4-FFF2-40B4-BE49-F238E27FC236}">
                  <a16:creationId xmlns:a16="http://schemas.microsoft.com/office/drawing/2014/main" id="{B628AAC3-AB37-45D6-8148-DDC7D627F7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6021"/>
                </a:ext>
                <a:ext uri="{FF2B5EF4-FFF2-40B4-BE49-F238E27FC236}">
                  <a16:creationId xmlns:a16="http://schemas.microsoft.com/office/drawing/2014/main" id="{9F77B0DC-9822-4B2C-A7CB-E41B77DED9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86022"/>
                </a:ext>
                <a:ext uri="{FF2B5EF4-FFF2-40B4-BE49-F238E27FC236}">
                  <a16:creationId xmlns:a16="http://schemas.microsoft.com/office/drawing/2014/main" id="{3B3D28FD-F2CF-4E71-9FCE-2C1DD6F79D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6023"/>
                </a:ext>
                <a:ext uri="{FF2B5EF4-FFF2-40B4-BE49-F238E27FC236}">
                  <a16:creationId xmlns:a16="http://schemas.microsoft.com/office/drawing/2014/main" id="{72DB9402-064B-4F72-81EB-DE950C87EC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6024"/>
                </a:ext>
                <a:ext uri="{FF2B5EF4-FFF2-40B4-BE49-F238E27FC236}">
                  <a16:creationId xmlns:a16="http://schemas.microsoft.com/office/drawing/2014/main" id="{E0CDA89C-43B0-400E-9783-6C375E71A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6025"/>
                </a:ext>
                <a:ext uri="{FF2B5EF4-FFF2-40B4-BE49-F238E27FC236}">
                  <a16:creationId xmlns:a16="http://schemas.microsoft.com/office/drawing/2014/main" id="{E785F157-747A-4754-8031-3DF985221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6026"/>
                </a:ext>
                <a:ext uri="{FF2B5EF4-FFF2-40B4-BE49-F238E27FC236}">
                  <a16:creationId xmlns:a16="http://schemas.microsoft.com/office/drawing/2014/main" id="{B26995E6-EF82-466C-867A-E96AB0743F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6027"/>
                </a:ext>
                <a:ext uri="{FF2B5EF4-FFF2-40B4-BE49-F238E27FC236}">
                  <a16:creationId xmlns:a16="http://schemas.microsoft.com/office/drawing/2014/main" id="{6E50635B-F4D4-42B0-9BE3-871C399EF8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6028"/>
                </a:ext>
                <a:ext uri="{FF2B5EF4-FFF2-40B4-BE49-F238E27FC236}">
                  <a16:creationId xmlns:a16="http://schemas.microsoft.com/office/drawing/2014/main" id="{471DADC0-E828-4B58-836B-5A303BA2D9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16" name="Group Box 13" hidden="1">
              <a:extLst>
                <a:ext uri="{63B3BB69-23CF-44E3-9099-C40C66FF867C}">
                  <a14:compatExt spid="_x0000_s86029"/>
                </a:ext>
                <a:ext uri="{FF2B5EF4-FFF2-40B4-BE49-F238E27FC236}">
                  <a16:creationId xmlns:a16="http://schemas.microsoft.com/office/drawing/2014/main" id="{CE3592B7-288B-4B9E-87BF-46F4DA4D3F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66" name="Group Box 14" hidden="1">
              <a:extLst>
                <a:ext uri="{63B3BB69-23CF-44E3-9099-C40C66FF867C}">
                  <a14:compatExt spid="_x0000_s86030"/>
                </a:ext>
                <a:ext uri="{FF2B5EF4-FFF2-40B4-BE49-F238E27FC236}">
                  <a16:creationId xmlns:a16="http://schemas.microsoft.com/office/drawing/2014/main" id="{3702BAB5-8010-40F9-BF59-FFB3E03609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67" name="Group Box 15" hidden="1">
              <a:extLst>
                <a:ext uri="{63B3BB69-23CF-44E3-9099-C40C66FF867C}">
                  <a14:compatExt spid="_x0000_s86031"/>
                </a:ext>
                <a:ext uri="{FF2B5EF4-FFF2-40B4-BE49-F238E27FC236}">
                  <a16:creationId xmlns:a16="http://schemas.microsoft.com/office/drawing/2014/main" id="{06BFC930-1D08-46F3-805D-C4752FC6A5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68" name="Group Box 16" hidden="1">
              <a:extLst>
                <a:ext uri="{63B3BB69-23CF-44E3-9099-C40C66FF867C}">
                  <a14:compatExt spid="_x0000_s86032"/>
                </a:ext>
                <a:ext uri="{FF2B5EF4-FFF2-40B4-BE49-F238E27FC236}">
                  <a16:creationId xmlns:a16="http://schemas.microsoft.com/office/drawing/2014/main" id="{5EE8E367-2C23-4F1C-9F50-B297C2B793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6069" name="Option Button 17" hidden="1">
              <a:extLst>
                <a:ext uri="{63B3BB69-23CF-44E3-9099-C40C66FF867C}">
                  <a14:compatExt spid="_x0000_s86033"/>
                </a:ext>
                <a:ext uri="{FF2B5EF4-FFF2-40B4-BE49-F238E27FC236}">
                  <a16:creationId xmlns:a16="http://schemas.microsoft.com/office/drawing/2014/main" id="{14278783-61B0-490D-9F5D-942EE7FF2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6070" name="Option Button 18" hidden="1">
              <a:extLst>
                <a:ext uri="{63B3BB69-23CF-44E3-9099-C40C66FF867C}">
                  <a14:compatExt spid="_x0000_s86034"/>
                </a:ext>
                <a:ext uri="{FF2B5EF4-FFF2-40B4-BE49-F238E27FC236}">
                  <a16:creationId xmlns:a16="http://schemas.microsoft.com/office/drawing/2014/main" id="{3EDFA402-FB2E-4EAF-89CA-F4803429EF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6071" name="Option Button 19" hidden="1">
              <a:extLst>
                <a:ext uri="{63B3BB69-23CF-44E3-9099-C40C66FF867C}">
                  <a14:compatExt spid="_x0000_s86035"/>
                </a:ext>
                <a:ext uri="{FF2B5EF4-FFF2-40B4-BE49-F238E27FC236}">
                  <a16:creationId xmlns:a16="http://schemas.microsoft.com/office/drawing/2014/main" id="{781C1FEA-74A7-419E-A2A9-E76B60F16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72" name="Group Box 20" hidden="1">
              <a:extLst>
                <a:ext uri="{63B3BB69-23CF-44E3-9099-C40C66FF867C}">
                  <a14:compatExt spid="_x0000_s86036"/>
                </a:ext>
                <a:ext uri="{FF2B5EF4-FFF2-40B4-BE49-F238E27FC236}">
                  <a16:creationId xmlns:a16="http://schemas.microsoft.com/office/drawing/2014/main" id="{5CA8C1D7-C237-4A99-80C8-1DDF334D010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73" name="Group Box 21" hidden="1">
              <a:extLst>
                <a:ext uri="{63B3BB69-23CF-44E3-9099-C40C66FF867C}">
                  <a14:compatExt spid="_x0000_s86037"/>
                </a:ext>
                <a:ext uri="{FF2B5EF4-FFF2-40B4-BE49-F238E27FC236}">
                  <a16:creationId xmlns:a16="http://schemas.microsoft.com/office/drawing/2014/main" id="{62D6AFCC-98BB-431B-A89C-E00D36DA60F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74" name="Group Box 22" hidden="1">
              <a:extLst>
                <a:ext uri="{63B3BB69-23CF-44E3-9099-C40C66FF867C}">
                  <a14:compatExt spid="_x0000_s86038"/>
                </a:ext>
                <a:ext uri="{FF2B5EF4-FFF2-40B4-BE49-F238E27FC236}">
                  <a16:creationId xmlns:a16="http://schemas.microsoft.com/office/drawing/2014/main" id="{6F32DCE3-FC90-4CBE-B086-C6A0E4F9EDA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75" name="Group Box 23" hidden="1">
              <a:extLst>
                <a:ext uri="{63B3BB69-23CF-44E3-9099-C40C66FF867C}">
                  <a14:compatExt spid="_x0000_s86039"/>
                </a:ext>
                <a:ext uri="{FF2B5EF4-FFF2-40B4-BE49-F238E27FC236}">
                  <a16:creationId xmlns:a16="http://schemas.microsoft.com/office/drawing/2014/main" id="{C83AF060-8F48-4E17-B90D-2C1AB4FA9A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76" name="Group Box 24" hidden="1">
              <a:extLst>
                <a:ext uri="{63B3BB69-23CF-44E3-9099-C40C66FF867C}">
                  <a14:compatExt spid="_x0000_s86040"/>
                </a:ext>
                <a:ext uri="{FF2B5EF4-FFF2-40B4-BE49-F238E27FC236}">
                  <a16:creationId xmlns:a16="http://schemas.microsoft.com/office/drawing/2014/main" id="{19FDD796-903B-4B41-882B-70F20C42C8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77" name="Group Box 25" hidden="1">
              <a:extLst>
                <a:ext uri="{63B3BB69-23CF-44E3-9099-C40C66FF867C}">
                  <a14:compatExt spid="_x0000_s86041"/>
                </a:ext>
                <a:ext uri="{FF2B5EF4-FFF2-40B4-BE49-F238E27FC236}">
                  <a16:creationId xmlns:a16="http://schemas.microsoft.com/office/drawing/2014/main" id="{B9A24BE2-F63F-4B1E-B30F-1555E70755D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78" name="Group Box 26" hidden="1">
              <a:extLst>
                <a:ext uri="{63B3BB69-23CF-44E3-9099-C40C66FF867C}">
                  <a14:compatExt spid="_x0000_s86042"/>
                </a:ext>
                <a:ext uri="{FF2B5EF4-FFF2-40B4-BE49-F238E27FC236}">
                  <a16:creationId xmlns:a16="http://schemas.microsoft.com/office/drawing/2014/main" id="{D095D867-AF37-4A58-BCDE-BAC66CD2A7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79" name="Group Box 27" hidden="1">
              <a:extLst>
                <a:ext uri="{63B3BB69-23CF-44E3-9099-C40C66FF867C}">
                  <a14:compatExt spid="_x0000_s86043"/>
                </a:ext>
                <a:ext uri="{FF2B5EF4-FFF2-40B4-BE49-F238E27FC236}">
                  <a16:creationId xmlns:a16="http://schemas.microsoft.com/office/drawing/2014/main" id="{6B6BB441-0F0A-4810-B124-607CE4ED68F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80" name="Group Box 28" hidden="1">
              <a:extLst>
                <a:ext uri="{63B3BB69-23CF-44E3-9099-C40C66FF867C}">
                  <a14:compatExt spid="_x0000_s86044"/>
                </a:ext>
                <a:ext uri="{FF2B5EF4-FFF2-40B4-BE49-F238E27FC236}">
                  <a16:creationId xmlns:a16="http://schemas.microsoft.com/office/drawing/2014/main" id="{B92BBCD1-26F6-4DF3-A9E7-6DAEA1247E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81" name="Group Box 29" hidden="1">
              <a:extLst>
                <a:ext uri="{63B3BB69-23CF-44E3-9099-C40C66FF867C}">
                  <a14:compatExt spid="_x0000_s86045"/>
                </a:ext>
                <a:ext uri="{FF2B5EF4-FFF2-40B4-BE49-F238E27FC236}">
                  <a16:creationId xmlns:a16="http://schemas.microsoft.com/office/drawing/2014/main" id="{D9B12B48-3A8C-471B-95CC-49CD520B9D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6082" name="Option Button 30" hidden="1">
              <a:extLst>
                <a:ext uri="{63B3BB69-23CF-44E3-9099-C40C66FF867C}">
                  <a14:compatExt spid="_x0000_s86046"/>
                </a:ext>
                <a:ext uri="{FF2B5EF4-FFF2-40B4-BE49-F238E27FC236}">
                  <a16:creationId xmlns:a16="http://schemas.microsoft.com/office/drawing/2014/main" id="{6D10786F-810F-49DD-B81D-CF663EC44A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6083" name="Option Button 31" hidden="1">
              <a:extLst>
                <a:ext uri="{63B3BB69-23CF-44E3-9099-C40C66FF867C}">
                  <a14:compatExt spid="_x0000_s86047"/>
                </a:ext>
                <a:ext uri="{FF2B5EF4-FFF2-40B4-BE49-F238E27FC236}">
                  <a16:creationId xmlns:a16="http://schemas.microsoft.com/office/drawing/2014/main" id="{00E368EA-9DA7-4CB6-9FCB-323976400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6084" name="Option Button 32" hidden="1">
              <a:extLst>
                <a:ext uri="{63B3BB69-23CF-44E3-9099-C40C66FF867C}">
                  <a14:compatExt spid="_x0000_s86048"/>
                </a:ext>
                <a:ext uri="{FF2B5EF4-FFF2-40B4-BE49-F238E27FC236}">
                  <a16:creationId xmlns:a16="http://schemas.microsoft.com/office/drawing/2014/main" id="{B63BF3A5-9428-4247-BF5A-7381315B33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6085" name="Option Button 33" hidden="1">
              <a:extLst>
                <a:ext uri="{63B3BB69-23CF-44E3-9099-C40C66FF867C}">
                  <a14:compatExt spid="_x0000_s86049"/>
                </a:ext>
                <a:ext uri="{FF2B5EF4-FFF2-40B4-BE49-F238E27FC236}">
                  <a16:creationId xmlns:a16="http://schemas.microsoft.com/office/drawing/2014/main" id="{115083FB-2C7B-43B6-ADC7-FE783AA02E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6086" name="Option Button 34" hidden="1">
              <a:extLst>
                <a:ext uri="{63B3BB69-23CF-44E3-9099-C40C66FF867C}">
                  <a14:compatExt spid="_x0000_s86050"/>
                </a:ext>
                <a:ext uri="{FF2B5EF4-FFF2-40B4-BE49-F238E27FC236}">
                  <a16:creationId xmlns:a16="http://schemas.microsoft.com/office/drawing/2014/main" id="{C3F1D879-3415-4B6E-8432-BBFC166C9C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6087" name="Option Button 35" hidden="1">
              <a:extLst>
                <a:ext uri="{63B3BB69-23CF-44E3-9099-C40C66FF867C}">
                  <a14:compatExt spid="_x0000_s86051"/>
                </a:ext>
                <a:ext uri="{FF2B5EF4-FFF2-40B4-BE49-F238E27FC236}">
                  <a16:creationId xmlns:a16="http://schemas.microsoft.com/office/drawing/2014/main" id="{EB592586-7D3E-4D24-B115-A78AA3442D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6088" name="Option Button 36" hidden="1">
              <a:extLst>
                <a:ext uri="{63B3BB69-23CF-44E3-9099-C40C66FF867C}">
                  <a14:compatExt spid="_x0000_s86052"/>
                </a:ext>
                <a:ext uri="{FF2B5EF4-FFF2-40B4-BE49-F238E27FC236}">
                  <a16:creationId xmlns:a16="http://schemas.microsoft.com/office/drawing/2014/main" id="{6A772955-FF4F-4F81-A425-070BD8CB04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6089" name="Option Button 37" hidden="1">
              <a:extLst>
                <a:ext uri="{63B3BB69-23CF-44E3-9099-C40C66FF867C}">
                  <a14:compatExt spid="_x0000_s86053"/>
                </a:ext>
                <a:ext uri="{FF2B5EF4-FFF2-40B4-BE49-F238E27FC236}">
                  <a16:creationId xmlns:a16="http://schemas.microsoft.com/office/drawing/2014/main" id="{DD1DD3B9-E27D-4B55-8287-0C9EBED72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6090" name="Option Button 38" hidden="1">
              <a:extLst>
                <a:ext uri="{63B3BB69-23CF-44E3-9099-C40C66FF867C}">
                  <a14:compatExt spid="_x0000_s86054"/>
                </a:ext>
                <a:ext uri="{FF2B5EF4-FFF2-40B4-BE49-F238E27FC236}">
                  <a16:creationId xmlns:a16="http://schemas.microsoft.com/office/drawing/2014/main" id="{B8F5FA40-4C5E-425F-ABBF-4C20DAAA38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6091" name="Option Button 39" hidden="1">
              <a:extLst>
                <a:ext uri="{63B3BB69-23CF-44E3-9099-C40C66FF867C}">
                  <a14:compatExt spid="_x0000_s86055"/>
                </a:ext>
                <a:ext uri="{FF2B5EF4-FFF2-40B4-BE49-F238E27FC236}">
                  <a16:creationId xmlns:a16="http://schemas.microsoft.com/office/drawing/2014/main" id="{BACA6EB9-7279-446E-9EBF-435B68F30D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6092" name="Option Button 40" hidden="1">
              <a:extLst>
                <a:ext uri="{63B3BB69-23CF-44E3-9099-C40C66FF867C}">
                  <a14:compatExt spid="_x0000_s86056"/>
                </a:ext>
                <a:ext uri="{FF2B5EF4-FFF2-40B4-BE49-F238E27FC236}">
                  <a16:creationId xmlns:a16="http://schemas.microsoft.com/office/drawing/2014/main" id="{04F0E8D5-DF8E-4E3F-BB11-4A914E244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6093" name="Option Button 41" hidden="1">
              <a:extLst>
                <a:ext uri="{63B3BB69-23CF-44E3-9099-C40C66FF867C}">
                  <a14:compatExt spid="_x0000_s86057"/>
                </a:ext>
                <a:ext uri="{FF2B5EF4-FFF2-40B4-BE49-F238E27FC236}">
                  <a16:creationId xmlns:a16="http://schemas.microsoft.com/office/drawing/2014/main" id="{EBA5B06A-6A32-45C3-ACB1-0404EE4CC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6094" name="Option Button 42" hidden="1">
              <a:extLst>
                <a:ext uri="{63B3BB69-23CF-44E3-9099-C40C66FF867C}">
                  <a14:compatExt spid="_x0000_s86058"/>
                </a:ext>
                <a:ext uri="{FF2B5EF4-FFF2-40B4-BE49-F238E27FC236}">
                  <a16:creationId xmlns:a16="http://schemas.microsoft.com/office/drawing/2014/main" id="{C2808DAF-A732-465F-863E-C7BF513344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6095" name="Option Button 43" hidden="1">
              <a:extLst>
                <a:ext uri="{63B3BB69-23CF-44E3-9099-C40C66FF867C}">
                  <a14:compatExt spid="_x0000_s86059"/>
                </a:ext>
                <a:ext uri="{FF2B5EF4-FFF2-40B4-BE49-F238E27FC236}">
                  <a16:creationId xmlns:a16="http://schemas.microsoft.com/office/drawing/2014/main" id="{F4D04A6F-3455-4F59-80EC-07B6B627C2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6096" name="Option Button 44" hidden="1">
              <a:extLst>
                <a:ext uri="{63B3BB69-23CF-44E3-9099-C40C66FF867C}">
                  <a14:compatExt spid="_x0000_s86060"/>
                </a:ext>
                <a:ext uri="{FF2B5EF4-FFF2-40B4-BE49-F238E27FC236}">
                  <a16:creationId xmlns:a16="http://schemas.microsoft.com/office/drawing/2014/main" id="{CF34F0D6-D991-4C1D-B3BA-36851F3DDF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6097" name="Option Button 45" hidden="1">
              <a:extLst>
                <a:ext uri="{63B3BB69-23CF-44E3-9099-C40C66FF867C}">
                  <a14:compatExt spid="_x0000_s86061"/>
                </a:ext>
                <a:ext uri="{FF2B5EF4-FFF2-40B4-BE49-F238E27FC236}">
                  <a16:creationId xmlns:a16="http://schemas.microsoft.com/office/drawing/2014/main" id="{341FCB98-DD0C-43D1-AFC1-9C7BAA36AA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6098" name="Option Button 46" hidden="1">
              <a:extLst>
                <a:ext uri="{63B3BB69-23CF-44E3-9099-C40C66FF867C}">
                  <a14:compatExt spid="_x0000_s86062"/>
                </a:ext>
                <a:ext uri="{FF2B5EF4-FFF2-40B4-BE49-F238E27FC236}">
                  <a16:creationId xmlns:a16="http://schemas.microsoft.com/office/drawing/2014/main" id="{0E6496AF-1A90-4F84-9A79-5FBBCB16FD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99" name="Group Box 47" hidden="1">
              <a:extLst>
                <a:ext uri="{63B3BB69-23CF-44E3-9099-C40C66FF867C}">
                  <a14:compatExt spid="_x0000_s86063"/>
                </a:ext>
                <a:ext uri="{FF2B5EF4-FFF2-40B4-BE49-F238E27FC236}">
                  <a16:creationId xmlns:a16="http://schemas.microsoft.com/office/drawing/2014/main" id="{A1B35067-7AD4-40A0-98C7-DE69973899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6100" name="Option Button 48" hidden="1">
              <a:extLst>
                <a:ext uri="{63B3BB69-23CF-44E3-9099-C40C66FF867C}">
                  <a14:compatExt spid="_x0000_s86064"/>
                </a:ext>
                <a:ext uri="{FF2B5EF4-FFF2-40B4-BE49-F238E27FC236}">
                  <a16:creationId xmlns:a16="http://schemas.microsoft.com/office/drawing/2014/main" id="{0973640D-873E-462A-9435-1A81923E20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6101" name="Option Button 49" hidden="1">
              <a:extLst>
                <a:ext uri="{63B3BB69-23CF-44E3-9099-C40C66FF867C}">
                  <a14:compatExt spid="_x0000_s86065"/>
                </a:ext>
                <a:ext uri="{FF2B5EF4-FFF2-40B4-BE49-F238E27FC236}">
                  <a16:creationId xmlns:a16="http://schemas.microsoft.com/office/drawing/2014/main" id="{2F1834EB-A31D-46FE-81B5-1EA838917D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xmlns:a14="http://schemas.microsoft.com/office/drawing/2010/main"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xmlns:a14="http://schemas.microsoft.com/office/drawing/2010/main"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5"/>
        </a:xfrm>
      </xdr:grpSpPr>
      <xdr:sp macro="" textlink="">
        <xdr:nvSpPr>
          <xdr:cNvPr id="87043" name="Option Button 3" hidden="1">
            <a:extLst>
              <a:ext uri="{63B3BB69-23CF-44E3-9099-C40C66FF867C}">
                <a14:compatExt xmlns:a14="http://schemas.microsoft.com/office/drawing/2010/main"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xmlns:a14="http://schemas.microsoft.com/office/drawing/2010/main"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xmlns:a14="http://schemas.microsoft.com/office/drawing/2010/main" spid="_x0000_s87045"/>
              </a:ext>
              <a:ext uri="{FF2B5EF4-FFF2-40B4-BE49-F238E27FC236}">
                <a16:creationId xmlns:a16="http://schemas.microsoft.com/office/drawing/2014/main" id="{00000000-0008-0000-0500-00000554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891"/>
        </a:xfrm>
      </xdr:grpSpPr>
      <xdr:sp macro="" textlink="">
        <xdr:nvSpPr>
          <xdr:cNvPr id="87046" name="Option Button 6" hidden="1">
            <a:extLst>
              <a:ext uri="{63B3BB69-23CF-44E3-9099-C40C66FF867C}">
                <a14:compatExt xmlns:a14="http://schemas.microsoft.com/office/drawing/2010/main"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xmlns:a14="http://schemas.microsoft.com/office/drawing/2010/main"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xmlns:a14="http://schemas.microsoft.com/office/drawing/2010/main" spid="_x0000_s87048"/>
              </a:ext>
              <a:ext uri="{FF2B5EF4-FFF2-40B4-BE49-F238E27FC236}">
                <a16:creationId xmlns:a16="http://schemas.microsoft.com/office/drawing/2014/main" id="{00000000-0008-0000-0500-00000854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xmlns:a14="http://schemas.microsoft.com/office/drawing/2010/main"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xmlns:a14="http://schemas.microsoft.com/office/drawing/2010/main"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20"/>
          <a:chExt cx="301792" cy="494793"/>
        </a:xfrm>
      </xdr:grpSpPr>
      <xdr:sp macro="" textlink="">
        <xdr:nvSpPr>
          <xdr:cNvPr id="87051" name="Option Button 11" hidden="1">
            <a:extLst>
              <a:ext uri="{63B3BB69-23CF-44E3-9099-C40C66FF867C}">
                <a14:compatExt xmlns:a14="http://schemas.microsoft.com/office/drawing/2010/main" spid="_x0000_s87051"/>
              </a:ext>
              <a:ext uri="{FF2B5EF4-FFF2-40B4-BE49-F238E27FC236}">
                <a16:creationId xmlns:a16="http://schemas.microsoft.com/office/drawing/2014/main" id="{00000000-0008-0000-0500-00000B54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xmlns:a14="http://schemas.microsoft.com/office/drawing/2010/main"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xmlns:a14="http://schemas.microsoft.com/office/drawing/2010/main"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xmlns:a14="http://schemas.microsoft.com/office/drawing/2010/main"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xmlns:a14="http://schemas.microsoft.com/office/drawing/2010/main"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xmlns:a14="http://schemas.microsoft.com/office/drawing/2010/main"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2"/>
          <a:chExt cx="308371" cy="779258"/>
        </a:xfrm>
      </xdr:grpSpPr>
      <xdr:sp macro="" textlink="">
        <xdr:nvSpPr>
          <xdr:cNvPr id="87057" name="Option Button 17" hidden="1">
            <a:extLst>
              <a:ext uri="{63B3BB69-23CF-44E3-9099-C40C66FF867C}">
                <a14:compatExt xmlns:a14="http://schemas.microsoft.com/office/drawing/2010/main" spid="_x0000_s87057"/>
              </a:ext>
              <a:ext uri="{FF2B5EF4-FFF2-40B4-BE49-F238E27FC236}">
                <a16:creationId xmlns:a16="http://schemas.microsoft.com/office/drawing/2014/main" id="{00000000-0008-0000-0500-00001154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xmlns:a14="http://schemas.microsoft.com/office/drawing/2010/main"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xmlns:a14="http://schemas.microsoft.com/office/drawing/2010/main" spid="_x0000_s87059"/>
              </a:ext>
              <a:ext uri="{FF2B5EF4-FFF2-40B4-BE49-F238E27FC236}">
                <a16:creationId xmlns:a16="http://schemas.microsoft.com/office/drawing/2014/main" id="{00000000-0008-0000-0500-00001354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xmlns:a14="http://schemas.microsoft.com/office/drawing/2010/main"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xmlns:a14="http://schemas.microsoft.com/office/drawing/2010/main"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xmlns:a14="http://schemas.microsoft.com/office/drawing/2010/main"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xmlns:a14="http://schemas.microsoft.com/office/drawing/2010/main"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xmlns:a14="http://schemas.microsoft.com/office/drawing/2010/main"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xmlns:a14="http://schemas.microsoft.com/office/drawing/2010/main"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xmlns:a14="http://schemas.microsoft.com/office/drawing/2010/main"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xmlns:a14="http://schemas.microsoft.com/office/drawing/2010/main"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xmlns:a14="http://schemas.microsoft.com/office/drawing/2010/main"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xmlns:a14="http://schemas.microsoft.com/office/drawing/2010/main"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3" y="8168780"/>
          <a:chExt cx="217582" cy="792437"/>
        </a:xfrm>
      </xdr:grpSpPr>
      <xdr:sp macro="" textlink="">
        <xdr:nvSpPr>
          <xdr:cNvPr id="87070" name="Option Button 30" hidden="1">
            <a:extLst>
              <a:ext uri="{63B3BB69-23CF-44E3-9099-C40C66FF867C}">
                <a14:compatExt xmlns:a14="http://schemas.microsoft.com/office/drawing/2010/main" spid="_x0000_s87070"/>
              </a:ext>
              <a:ext uri="{FF2B5EF4-FFF2-40B4-BE49-F238E27FC236}">
                <a16:creationId xmlns:a16="http://schemas.microsoft.com/office/drawing/2014/main" id="{00000000-0008-0000-0500-00001E54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xmlns:a14="http://schemas.microsoft.com/office/drawing/2010/main" spid="_x0000_s87071"/>
              </a:ext>
              <a:ext uri="{FF2B5EF4-FFF2-40B4-BE49-F238E27FC236}">
                <a16:creationId xmlns:a16="http://schemas.microsoft.com/office/drawing/2014/main" id="{00000000-0008-0000-0500-00001F54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xmlns:a14="http://schemas.microsoft.com/office/drawing/2010/main"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xmlns:a14="http://schemas.microsoft.com/office/drawing/2010/main"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xmlns:a14="http://schemas.microsoft.com/office/drawing/2010/main"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xmlns:a14="http://schemas.microsoft.com/office/drawing/2010/main"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xmlns:a14="http://schemas.microsoft.com/office/drawing/2010/main"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xmlns:a14="http://schemas.microsoft.com/office/drawing/2010/main"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xmlns:a14="http://schemas.microsoft.com/office/drawing/2010/main"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xmlns:a14="http://schemas.microsoft.com/office/drawing/2010/main"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xmlns:a14="http://schemas.microsoft.com/office/drawing/2010/main"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xmlns:a14="http://schemas.microsoft.com/office/drawing/2010/main"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xmlns:a14="http://schemas.microsoft.com/office/drawing/2010/main"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xmlns:a14="http://schemas.microsoft.com/office/drawing/2010/main"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xmlns:a14="http://schemas.microsoft.com/office/drawing/2010/main"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4" y="8166081"/>
          <a:chExt cx="208607" cy="749766"/>
        </a:xfrm>
      </xdr:grpSpPr>
      <xdr:sp macro="" textlink="">
        <xdr:nvSpPr>
          <xdr:cNvPr id="87085" name="Option Button 45" hidden="1">
            <a:extLst>
              <a:ext uri="{63B3BB69-23CF-44E3-9099-C40C66FF867C}">
                <a14:compatExt xmlns:a14="http://schemas.microsoft.com/office/drawing/2010/main" spid="_x0000_s87085"/>
              </a:ext>
              <a:ext uri="{FF2B5EF4-FFF2-40B4-BE49-F238E27FC236}">
                <a16:creationId xmlns:a16="http://schemas.microsoft.com/office/drawing/2014/main" id="{00000000-0008-0000-0500-00002D54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xmlns:a14="http://schemas.microsoft.com/office/drawing/2010/main" spid="_x0000_s87086"/>
              </a:ext>
              <a:ext uri="{FF2B5EF4-FFF2-40B4-BE49-F238E27FC236}">
                <a16:creationId xmlns:a16="http://schemas.microsoft.com/office/drawing/2014/main" id="{00000000-0008-0000-0500-00002E54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xmlns:a14="http://schemas.microsoft.com/office/drawing/2010/main"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9"/>
          <a:chExt cx="301595" cy="707491"/>
        </a:xfrm>
      </xdr:grpSpPr>
      <xdr:sp macro="" textlink="">
        <xdr:nvSpPr>
          <xdr:cNvPr id="87088" name="Option Button 48" hidden="1">
            <a:extLst>
              <a:ext uri="{63B3BB69-23CF-44E3-9099-C40C66FF867C}">
                <a14:compatExt xmlns:a14="http://schemas.microsoft.com/office/drawing/2010/main" spid="_x0000_s87088"/>
              </a:ext>
              <a:ext uri="{FF2B5EF4-FFF2-40B4-BE49-F238E27FC236}">
                <a16:creationId xmlns:a16="http://schemas.microsoft.com/office/drawing/2014/main" id="{00000000-0008-0000-0500-00003054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xmlns:a14="http://schemas.microsoft.com/office/drawing/2010/main" spid="_x0000_s87089"/>
              </a:ext>
              <a:ext uri="{FF2B5EF4-FFF2-40B4-BE49-F238E27FC236}">
                <a16:creationId xmlns:a16="http://schemas.microsoft.com/office/drawing/2014/main" id="{00000000-0008-0000-0500-00003154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7041"/>
                </a:ext>
                <a:ext uri="{FF2B5EF4-FFF2-40B4-BE49-F238E27FC236}">
                  <a16:creationId xmlns:a16="http://schemas.microsoft.com/office/drawing/2014/main" id="{1263D420-9089-457E-88A8-482BAC23A0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7042"/>
                </a:ext>
                <a:ext uri="{FF2B5EF4-FFF2-40B4-BE49-F238E27FC236}">
                  <a16:creationId xmlns:a16="http://schemas.microsoft.com/office/drawing/2014/main" id="{638E9799-7C06-4242-9D17-798806A53B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87043"/>
                </a:ext>
                <a:ext uri="{FF2B5EF4-FFF2-40B4-BE49-F238E27FC236}">
                  <a16:creationId xmlns:a16="http://schemas.microsoft.com/office/drawing/2014/main" id="{5A51231E-FEBE-41FB-89FD-A47C3C6E8A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7044"/>
                </a:ext>
                <a:ext uri="{FF2B5EF4-FFF2-40B4-BE49-F238E27FC236}">
                  <a16:creationId xmlns:a16="http://schemas.microsoft.com/office/drawing/2014/main" id="{119142E7-6D99-440A-913D-9D91CDCFA2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7045"/>
                </a:ext>
                <a:ext uri="{FF2B5EF4-FFF2-40B4-BE49-F238E27FC236}">
                  <a16:creationId xmlns:a16="http://schemas.microsoft.com/office/drawing/2014/main" id="{530347FE-B42E-44EE-9025-D4CAC8006B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87046"/>
                </a:ext>
                <a:ext uri="{FF2B5EF4-FFF2-40B4-BE49-F238E27FC236}">
                  <a16:creationId xmlns:a16="http://schemas.microsoft.com/office/drawing/2014/main" id="{822CB55D-4C21-4A88-91AF-81EA9F39C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7047"/>
                </a:ext>
                <a:ext uri="{FF2B5EF4-FFF2-40B4-BE49-F238E27FC236}">
                  <a16:creationId xmlns:a16="http://schemas.microsoft.com/office/drawing/2014/main" id="{B32C8280-9521-43E3-BFE8-EB161DF33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7048"/>
                </a:ext>
                <a:ext uri="{FF2B5EF4-FFF2-40B4-BE49-F238E27FC236}">
                  <a16:creationId xmlns:a16="http://schemas.microsoft.com/office/drawing/2014/main" id="{9C1373FF-AED0-4600-A51E-1C13FD6E5C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7049"/>
                </a:ext>
                <a:ext uri="{FF2B5EF4-FFF2-40B4-BE49-F238E27FC236}">
                  <a16:creationId xmlns:a16="http://schemas.microsoft.com/office/drawing/2014/main" id="{532F80A6-4754-4B01-A52A-2842C1EB5E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7050"/>
                </a:ext>
                <a:ext uri="{FF2B5EF4-FFF2-40B4-BE49-F238E27FC236}">
                  <a16:creationId xmlns:a16="http://schemas.microsoft.com/office/drawing/2014/main" id="{17352AD6-1846-4BF1-8D32-E54BC1EE0D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7051"/>
                </a:ext>
                <a:ext uri="{FF2B5EF4-FFF2-40B4-BE49-F238E27FC236}">
                  <a16:creationId xmlns:a16="http://schemas.microsoft.com/office/drawing/2014/main" id="{0CBCAF1B-2EDA-4485-84AC-EA552D0DDC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7052"/>
                </a:ext>
                <a:ext uri="{FF2B5EF4-FFF2-40B4-BE49-F238E27FC236}">
                  <a16:creationId xmlns:a16="http://schemas.microsoft.com/office/drawing/2014/main" id="{7A90AA4B-013C-4143-8AC7-C342AA83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40" name="Group Box 13" hidden="1">
              <a:extLst>
                <a:ext uri="{63B3BB69-23CF-44E3-9099-C40C66FF867C}">
                  <a14:compatExt spid="_x0000_s87053"/>
                </a:ext>
                <a:ext uri="{FF2B5EF4-FFF2-40B4-BE49-F238E27FC236}">
                  <a16:creationId xmlns:a16="http://schemas.microsoft.com/office/drawing/2014/main" id="{46C884D5-8A3E-4201-B7EA-342BE1833E0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90" name="Group Box 14" hidden="1">
              <a:extLst>
                <a:ext uri="{63B3BB69-23CF-44E3-9099-C40C66FF867C}">
                  <a14:compatExt spid="_x0000_s87054"/>
                </a:ext>
                <a:ext uri="{FF2B5EF4-FFF2-40B4-BE49-F238E27FC236}">
                  <a16:creationId xmlns:a16="http://schemas.microsoft.com/office/drawing/2014/main" id="{6B65E0EA-5772-4270-8D5F-BEC887FC56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91" name="Group Box 15" hidden="1">
              <a:extLst>
                <a:ext uri="{63B3BB69-23CF-44E3-9099-C40C66FF867C}">
                  <a14:compatExt spid="_x0000_s87055"/>
                </a:ext>
                <a:ext uri="{FF2B5EF4-FFF2-40B4-BE49-F238E27FC236}">
                  <a16:creationId xmlns:a16="http://schemas.microsoft.com/office/drawing/2014/main" id="{A9C9FDA7-7752-4FC0-B461-0C99C326ADF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92" name="Group Box 16" hidden="1">
              <a:extLst>
                <a:ext uri="{63B3BB69-23CF-44E3-9099-C40C66FF867C}">
                  <a14:compatExt spid="_x0000_s87056"/>
                </a:ext>
                <a:ext uri="{FF2B5EF4-FFF2-40B4-BE49-F238E27FC236}">
                  <a16:creationId xmlns:a16="http://schemas.microsoft.com/office/drawing/2014/main" id="{9F77C69D-48E9-47B9-8601-8D3AFAC6BDB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7093" name="Option Button 17" hidden="1">
              <a:extLst>
                <a:ext uri="{63B3BB69-23CF-44E3-9099-C40C66FF867C}">
                  <a14:compatExt spid="_x0000_s87057"/>
                </a:ext>
                <a:ext uri="{FF2B5EF4-FFF2-40B4-BE49-F238E27FC236}">
                  <a16:creationId xmlns:a16="http://schemas.microsoft.com/office/drawing/2014/main" id="{FA0B2807-1B5E-4216-A176-E3873CA880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7094" name="Option Button 18" hidden="1">
              <a:extLst>
                <a:ext uri="{63B3BB69-23CF-44E3-9099-C40C66FF867C}">
                  <a14:compatExt spid="_x0000_s87058"/>
                </a:ext>
                <a:ext uri="{FF2B5EF4-FFF2-40B4-BE49-F238E27FC236}">
                  <a16:creationId xmlns:a16="http://schemas.microsoft.com/office/drawing/2014/main" id="{4BE23095-540D-400F-8CD1-FF8668A44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7095" name="Option Button 19" hidden="1">
              <a:extLst>
                <a:ext uri="{63B3BB69-23CF-44E3-9099-C40C66FF867C}">
                  <a14:compatExt spid="_x0000_s87059"/>
                </a:ext>
                <a:ext uri="{FF2B5EF4-FFF2-40B4-BE49-F238E27FC236}">
                  <a16:creationId xmlns:a16="http://schemas.microsoft.com/office/drawing/2014/main" id="{192F14DD-C3D2-41A7-8B22-F1102B1B98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96" name="Group Box 20" hidden="1">
              <a:extLst>
                <a:ext uri="{63B3BB69-23CF-44E3-9099-C40C66FF867C}">
                  <a14:compatExt spid="_x0000_s87060"/>
                </a:ext>
                <a:ext uri="{FF2B5EF4-FFF2-40B4-BE49-F238E27FC236}">
                  <a16:creationId xmlns:a16="http://schemas.microsoft.com/office/drawing/2014/main" id="{2810992E-02C4-4719-8855-4DB261DAF54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97" name="Group Box 21" hidden="1">
              <a:extLst>
                <a:ext uri="{63B3BB69-23CF-44E3-9099-C40C66FF867C}">
                  <a14:compatExt spid="_x0000_s87061"/>
                </a:ext>
                <a:ext uri="{FF2B5EF4-FFF2-40B4-BE49-F238E27FC236}">
                  <a16:creationId xmlns:a16="http://schemas.microsoft.com/office/drawing/2014/main" id="{000CC01B-EA91-4E43-8C0A-ABB6BC2CDF8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98" name="Group Box 22" hidden="1">
              <a:extLst>
                <a:ext uri="{63B3BB69-23CF-44E3-9099-C40C66FF867C}">
                  <a14:compatExt spid="_x0000_s87062"/>
                </a:ext>
                <a:ext uri="{FF2B5EF4-FFF2-40B4-BE49-F238E27FC236}">
                  <a16:creationId xmlns:a16="http://schemas.microsoft.com/office/drawing/2014/main" id="{0F514912-30FC-4D94-AD46-C1CC2B7685F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99" name="Group Box 23" hidden="1">
              <a:extLst>
                <a:ext uri="{63B3BB69-23CF-44E3-9099-C40C66FF867C}">
                  <a14:compatExt spid="_x0000_s87063"/>
                </a:ext>
                <a:ext uri="{FF2B5EF4-FFF2-40B4-BE49-F238E27FC236}">
                  <a16:creationId xmlns:a16="http://schemas.microsoft.com/office/drawing/2014/main" id="{C5FF28FE-0DD2-42CF-9754-65877156DA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100" name="Group Box 24" hidden="1">
              <a:extLst>
                <a:ext uri="{63B3BB69-23CF-44E3-9099-C40C66FF867C}">
                  <a14:compatExt spid="_x0000_s87064"/>
                </a:ext>
                <a:ext uri="{FF2B5EF4-FFF2-40B4-BE49-F238E27FC236}">
                  <a16:creationId xmlns:a16="http://schemas.microsoft.com/office/drawing/2014/main" id="{95293704-E819-4CFD-A1DB-8044EC9F96E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101" name="Group Box 25" hidden="1">
              <a:extLst>
                <a:ext uri="{63B3BB69-23CF-44E3-9099-C40C66FF867C}">
                  <a14:compatExt spid="_x0000_s87065"/>
                </a:ext>
                <a:ext uri="{FF2B5EF4-FFF2-40B4-BE49-F238E27FC236}">
                  <a16:creationId xmlns:a16="http://schemas.microsoft.com/office/drawing/2014/main" id="{C66D8B70-E8F8-4E1F-BD2F-BAD365C83DA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102" name="Group Box 26" hidden="1">
              <a:extLst>
                <a:ext uri="{63B3BB69-23CF-44E3-9099-C40C66FF867C}">
                  <a14:compatExt spid="_x0000_s87066"/>
                </a:ext>
                <a:ext uri="{FF2B5EF4-FFF2-40B4-BE49-F238E27FC236}">
                  <a16:creationId xmlns:a16="http://schemas.microsoft.com/office/drawing/2014/main" id="{A82A8CEB-8B63-4662-8EDC-AFC1C44558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103" name="Group Box 27" hidden="1">
              <a:extLst>
                <a:ext uri="{63B3BB69-23CF-44E3-9099-C40C66FF867C}">
                  <a14:compatExt spid="_x0000_s87067"/>
                </a:ext>
                <a:ext uri="{FF2B5EF4-FFF2-40B4-BE49-F238E27FC236}">
                  <a16:creationId xmlns:a16="http://schemas.microsoft.com/office/drawing/2014/main" id="{B238EB36-FDFC-4E97-BEA1-9187256B3F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104" name="Group Box 28" hidden="1">
              <a:extLst>
                <a:ext uri="{63B3BB69-23CF-44E3-9099-C40C66FF867C}">
                  <a14:compatExt spid="_x0000_s87068"/>
                </a:ext>
                <a:ext uri="{FF2B5EF4-FFF2-40B4-BE49-F238E27FC236}">
                  <a16:creationId xmlns:a16="http://schemas.microsoft.com/office/drawing/2014/main" id="{BE2C4E95-45D9-4B39-A864-1DDD54CDAD5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105" name="Group Box 29" hidden="1">
              <a:extLst>
                <a:ext uri="{63B3BB69-23CF-44E3-9099-C40C66FF867C}">
                  <a14:compatExt spid="_x0000_s87069"/>
                </a:ext>
                <a:ext uri="{FF2B5EF4-FFF2-40B4-BE49-F238E27FC236}">
                  <a16:creationId xmlns:a16="http://schemas.microsoft.com/office/drawing/2014/main" id="{365E90CE-ED83-4397-8939-AF82C5CD3C6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7106" name="Option Button 30" hidden="1">
              <a:extLst>
                <a:ext uri="{63B3BB69-23CF-44E3-9099-C40C66FF867C}">
                  <a14:compatExt spid="_x0000_s87070"/>
                </a:ext>
                <a:ext uri="{FF2B5EF4-FFF2-40B4-BE49-F238E27FC236}">
                  <a16:creationId xmlns:a16="http://schemas.microsoft.com/office/drawing/2014/main" id="{DFAF8DF6-1977-4829-AD30-AD941CA04F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7107" name="Option Button 31" hidden="1">
              <a:extLst>
                <a:ext uri="{63B3BB69-23CF-44E3-9099-C40C66FF867C}">
                  <a14:compatExt spid="_x0000_s87071"/>
                </a:ext>
                <a:ext uri="{FF2B5EF4-FFF2-40B4-BE49-F238E27FC236}">
                  <a16:creationId xmlns:a16="http://schemas.microsoft.com/office/drawing/2014/main" id="{C4604871-A78E-4940-9129-57A2D7446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7108" name="Option Button 32" hidden="1">
              <a:extLst>
                <a:ext uri="{63B3BB69-23CF-44E3-9099-C40C66FF867C}">
                  <a14:compatExt spid="_x0000_s87072"/>
                </a:ext>
                <a:ext uri="{FF2B5EF4-FFF2-40B4-BE49-F238E27FC236}">
                  <a16:creationId xmlns:a16="http://schemas.microsoft.com/office/drawing/2014/main" id="{B2A7E6FD-A231-4B1C-8505-C2675249E8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7109" name="Option Button 33" hidden="1">
              <a:extLst>
                <a:ext uri="{63B3BB69-23CF-44E3-9099-C40C66FF867C}">
                  <a14:compatExt spid="_x0000_s87073"/>
                </a:ext>
                <a:ext uri="{FF2B5EF4-FFF2-40B4-BE49-F238E27FC236}">
                  <a16:creationId xmlns:a16="http://schemas.microsoft.com/office/drawing/2014/main" id="{56DA2F10-D125-418E-9E0C-489A5A483F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7110" name="Option Button 34" hidden="1">
              <a:extLst>
                <a:ext uri="{63B3BB69-23CF-44E3-9099-C40C66FF867C}">
                  <a14:compatExt spid="_x0000_s87074"/>
                </a:ext>
                <a:ext uri="{FF2B5EF4-FFF2-40B4-BE49-F238E27FC236}">
                  <a16:creationId xmlns:a16="http://schemas.microsoft.com/office/drawing/2014/main" id="{FE8912AF-8D4E-4AF8-A85C-619F36C1BE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7111" name="Option Button 35" hidden="1">
              <a:extLst>
                <a:ext uri="{63B3BB69-23CF-44E3-9099-C40C66FF867C}">
                  <a14:compatExt spid="_x0000_s87075"/>
                </a:ext>
                <a:ext uri="{FF2B5EF4-FFF2-40B4-BE49-F238E27FC236}">
                  <a16:creationId xmlns:a16="http://schemas.microsoft.com/office/drawing/2014/main" id="{09738128-E94A-4CCD-9546-E43259EB1F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7112" name="Option Button 36" hidden="1">
              <a:extLst>
                <a:ext uri="{63B3BB69-23CF-44E3-9099-C40C66FF867C}">
                  <a14:compatExt spid="_x0000_s87076"/>
                </a:ext>
                <a:ext uri="{FF2B5EF4-FFF2-40B4-BE49-F238E27FC236}">
                  <a16:creationId xmlns:a16="http://schemas.microsoft.com/office/drawing/2014/main" id="{9A82EAA7-0143-4F6E-B838-9B28598988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7113" name="Option Button 37" hidden="1">
              <a:extLst>
                <a:ext uri="{63B3BB69-23CF-44E3-9099-C40C66FF867C}">
                  <a14:compatExt spid="_x0000_s87077"/>
                </a:ext>
                <a:ext uri="{FF2B5EF4-FFF2-40B4-BE49-F238E27FC236}">
                  <a16:creationId xmlns:a16="http://schemas.microsoft.com/office/drawing/2014/main" id="{1A96FF17-A05B-4AAE-99D6-07E596B1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7114" name="Option Button 38" hidden="1">
              <a:extLst>
                <a:ext uri="{63B3BB69-23CF-44E3-9099-C40C66FF867C}">
                  <a14:compatExt spid="_x0000_s87078"/>
                </a:ext>
                <a:ext uri="{FF2B5EF4-FFF2-40B4-BE49-F238E27FC236}">
                  <a16:creationId xmlns:a16="http://schemas.microsoft.com/office/drawing/2014/main" id="{815305C4-D1D7-4E86-9ADB-1EED85EC1D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7115" name="Option Button 39" hidden="1">
              <a:extLst>
                <a:ext uri="{63B3BB69-23CF-44E3-9099-C40C66FF867C}">
                  <a14:compatExt spid="_x0000_s87079"/>
                </a:ext>
                <a:ext uri="{FF2B5EF4-FFF2-40B4-BE49-F238E27FC236}">
                  <a16:creationId xmlns:a16="http://schemas.microsoft.com/office/drawing/2014/main" id="{DE5D5290-6E4D-4C9E-885B-082AE5F26D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7116" name="Option Button 40" hidden="1">
              <a:extLst>
                <a:ext uri="{63B3BB69-23CF-44E3-9099-C40C66FF867C}">
                  <a14:compatExt spid="_x0000_s87080"/>
                </a:ext>
                <a:ext uri="{FF2B5EF4-FFF2-40B4-BE49-F238E27FC236}">
                  <a16:creationId xmlns:a16="http://schemas.microsoft.com/office/drawing/2014/main" id="{82C47EAA-960E-4A5D-9962-CCAC73623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7117" name="Option Button 41" hidden="1">
              <a:extLst>
                <a:ext uri="{63B3BB69-23CF-44E3-9099-C40C66FF867C}">
                  <a14:compatExt spid="_x0000_s87081"/>
                </a:ext>
                <a:ext uri="{FF2B5EF4-FFF2-40B4-BE49-F238E27FC236}">
                  <a16:creationId xmlns:a16="http://schemas.microsoft.com/office/drawing/2014/main" id="{4556AEC6-F9F1-4300-8E07-93DFAE0110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7118" name="Option Button 42" hidden="1">
              <a:extLst>
                <a:ext uri="{63B3BB69-23CF-44E3-9099-C40C66FF867C}">
                  <a14:compatExt spid="_x0000_s87082"/>
                </a:ext>
                <a:ext uri="{FF2B5EF4-FFF2-40B4-BE49-F238E27FC236}">
                  <a16:creationId xmlns:a16="http://schemas.microsoft.com/office/drawing/2014/main" id="{7566357D-DBE8-4AD5-B1F0-EC6899E00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7119" name="Option Button 43" hidden="1">
              <a:extLst>
                <a:ext uri="{63B3BB69-23CF-44E3-9099-C40C66FF867C}">
                  <a14:compatExt spid="_x0000_s87083"/>
                </a:ext>
                <a:ext uri="{FF2B5EF4-FFF2-40B4-BE49-F238E27FC236}">
                  <a16:creationId xmlns:a16="http://schemas.microsoft.com/office/drawing/2014/main" id="{43556846-A9E0-4D73-97F6-C970508ABE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7120" name="Option Button 44" hidden="1">
              <a:extLst>
                <a:ext uri="{63B3BB69-23CF-44E3-9099-C40C66FF867C}">
                  <a14:compatExt spid="_x0000_s87084"/>
                </a:ext>
                <a:ext uri="{FF2B5EF4-FFF2-40B4-BE49-F238E27FC236}">
                  <a16:creationId xmlns:a16="http://schemas.microsoft.com/office/drawing/2014/main" id="{F46EE54A-9D6F-4482-96C2-1FF7F5CA2E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7121" name="Option Button 45" hidden="1">
              <a:extLst>
                <a:ext uri="{63B3BB69-23CF-44E3-9099-C40C66FF867C}">
                  <a14:compatExt spid="_x0000_s87085"/>
                </a:ext>
                <a:ext uri="{FF2B5EF4-FFF2-40B4-BE49-F238E27FC236}">
                  <a16:creationId xmlns:a16="http://schemas.microsoft.com/office/drawing/2014/main" id="{C8F0F710-77F8-4B83-B979-D46DF8438E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7122" name="Option Button 46" hidden="1">
              <a:extLst>
                <a:ext uri="{63B3BB69-23CF-44E3-9099-C40C66FF867C}">
                  <a14:compatExt spid="_x0000_s87086"/>
                </a:ext>
                <a:ext uri="{FF2B5EF4-FFF2-40B4-BE49-F238E27FC236}">
                  <a16:creationId xmlns:a16="http://schemas.microsoft.com/office/drawing/2014/main" id="{4B479DCF-D0AF-4EF9-AA4F-CF7A2859D1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123" name="Group Box 47" hidden="1">
              <a:extLst>
                <a:ext uri="{63B3BB69-23CF-44E3-9099-C40C66FF867C}">
                  <a14:compatExt spid="_x0000_s87087"/>
                </a:ext>
                <a:ext uri="{FF2B5EF4-FFF2-40B4-BE49-F238E27FC236}">
                  <a16:creationId xmlns:a16="http://schemas.microsoft.com/office/drawing/2014/main" id="{AB5253AD-61B9-4A8E-B07C-78F436AB36D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7124" name="Option Button 48" hidden="1">
              <a:extLst>
                <a:ext uri="{63B3BB69-23CF-44E3-9099-C40C66FF867C}">
                  <a14:compatExt spid="_x0000_s87088"/>
                </a:ext>
                <a:ext uri="{FF2B5EF4-FFF2-40B4-BE49-F238E27FC236}">
                  <a16:creationId xmlns:a16="http://schemas.microsoft.com/office/drawing/2014/main" id="{B11CBF6E-94C5-4E3A-A6C3-F77130F96D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7125" name="Option Button 49" hidden="1">
              <a:extLst>
                <a:ext uri="{63B3BB69-23CF-44E3-9099-C40C66FF867C}">
                  <a14:compatExt spid="_x0000_s87089"/>
                </a:ext>
                <a:ext uri="{FF2B5EF4-FFF2-40B4-BE49-F238E27FC236}">
                  <a16:creationId xmlns:a16="http://schemas.microsoft.com/office/drawing/2014/main" id="{9A168F01-0AB8-4E06-B4D0-EE689E8E9E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xmlns:a14="http://schemas.microsoft.com/office/drawing/2010/main"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xmlns:a14="http://schemas.microsoft.com/office/drawing/2010/main"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5"/>
        </a:xfrm>
      </xdr:grpSpPr>
      <xdr:sp macro="" textlink="">
        <xdr:nvSpPr>
          <xdr:cNvPr id="88067" name="Option Button 3" hidden="1">
            <a:extLst>
              <a:ext uri="{63B3BB69-23CF-44E3-9099-C40C66FF867C}">
                <a14:compatExt xmlns:a14="http://schemas.microsoft.com/office/drawing/2010/main"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xmlns:a14="http://schemas.microsoft.com/office/drawing/2010/main"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xmlns:a14="http://schemas.microsoft.com/office/drawing/2010/main" spid="_x0000_s88069"/>
              </a:ext>
              <a:ext uri="{FF2B5EF4-FFF2-40B4-BE49-F238E27FC236}">
                <a16:creationId xmlns:a16="http://schemas.microsoft.com/office/drawing/2014/main" id="{00000000-0008-0000-0600-00000558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891"/>
        </a:xfrm>
      </xdr:grpSpPr>
      <xdr:sp macro="" textlink="">
        <xdr:nvSpPr>
          <xdr:cNvPr id="88070" name="Option Button 6" hidden="1">
            <a:extLst>
              <a:ext uri="{63B3BB69-23CF-44E3-9099-C40C66FF867C}">
                <a14:compatExt xmlns:a14="http://schemas.microsoft.com/office/drawing/2010/main"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xmlns:a14="http://schemas.microsoft.com/office/drawing/2010/main"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xmlns:a14="http://schemas.microsoft.com/office/drawing/2010/main" spid="_x0000_s88072"/>
              </a:ext>
              <a:ext uri="{FF2B5EF4-FFF2-40B4-BE49-F238E27FC236}">
                <a16:creationId xmlns:a16="http://schemas.microsoft.com/office/drawing/2014/main" id="{00000000-0008-0000-0600-00000858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xmlns:a14="http://schemas.microsoft.com/office/drawing/2010/main"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xmlns:a14="http://schemas.microsoft.com/office/drawing/2010/main"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20"/>
          <a:chExt cx="301792" cy="494793"/>
        </a:xfrm>
      </xdr:grpSpPr>
      <xdr:sp macro="" textlink="">
        <xdr:nvSpPr>
          <xdr:cNvPr id="88075" name="Option Button 11" hidden="1">
            <a:extLst>
              <a:ext uri="{63B3BB69-23CF-44E3-9099-C40C66FF867C}">
                <a14:compatExt xmlns:a14="http://schemas.microsoft.com/office/drawing/2010/main" spid="_x0000_s88075"/>
              </a:ext>
              <a:ext uri="{FF2B5EF4-FFF2-40B4-BE49-F238E27FC236}">
                <a16:creationId xmlns:a16="http://schemas.microsoft.com/office/drawing/2014/main" id="{00000000-0008-0000-0600-00000B58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xmlns:a14="http://schemas.microsoft.com/office/drawing/2010/main"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xmlns:a14="http://schemas.microsoft.com/office/drawing/2010/main"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xmlns:a14="http://schemas.microsoft.com/office/drawing/2010/main"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xmlns:a14="http://schemas.microsoft.com/office/drawing/2010/main"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xmlns:a14="http://schemas.microsoft.com/office/drawing/2010/main"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2"/>
          <a:chExt cx="308371" cy="779258"/>
        </a:xfrm>
      </xdr:grpSpPr>
      <xdr:sp macro="" textlink="">
        <xdr:nvSpPr>
          <xdr:cNvPr id="88081" name="Option Button 17" hidden="1">
            <a:extLst>
              <a:ext uri="{63B3BB69-23CF-44E3-9099-C40C66FF867C}">
                <a14:compatExt xmlns:a14="http://schemas.microsoft.com/office/drawing/2010/main" spid="_x0000_s88081"/>
              </a:ext>
              <a:ext uri="{FF2B5EF4-FFF2-40B4-BE49-F238E27FC236}">
                <a16:creationId xmlns:a16="http://schemas.microsoft.com/office/drawing/2014/main" id="{00000000-0008-0000-0600-00001158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xmlns:a14="http://schemas.microsoft.com/office/drawing/2010/main"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xmlns:a14="http://schemas.microsoft.com/office/drawing/2010/main" spid="_x0000_s88083"/>
              </a:ext>
              <a:ext uri="{FF2B5EF4-FFF2-40B4-BE49-F238E27FC236}">
                <a16:creationId xmlns:a16="http://schemas.microsoft.com/office/drawing/2014/main" id="{00000000-0008-0000-0600-00001358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xmlns:a14="http://schemas.microsoft.com/office/drawing/2010/main"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xmlns:a14="http://schemas.microsoft.com/office/drawing/2010/main"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xmlns:a14="http://schemas.microsoft.com/office/drawing/2010/main"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xmlns:a14="http://schemas.microsoft.com/office/drawing/2010/main"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xmlns:a14="http://schemas.microsoft.com/office/drawing/2010/main"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xmlns:a14="http://schemas.microsoft.com/office/drawing/2010/main"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xmlns:a14="http://schemas.microsoft.com/office/drawing/2010/main"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xmlns:a14="http://schemas.microsoft.com/office/drawing/2010/main"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xmlns:a14="http://schemas.microsoft.com/office/drawing/2010/main"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xmlns:a14="http://schemas.microsoft.com/office/drawing/2010/main"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3" y="8168780"/>
          <a:chExt cx="217582" cy="792437"/>
        </a:xfrm>
      </xdr:grpSpPr>
      <xdr:sp macro="" textlink="">
        <xdr:nvSpPr>
          <xdr:cNvPr id="88094" name="Option Button 30" hidden="1">
            <a:extLst>
              <a:ext uri="{63B3BB69-23CF-44E3-9099-C40C66FF867C}">
                <a14:compatExt xmlns:a14="http://schemas.microsoft.com/office/drawing/2010/main" spid="_x0000_s88094"/>
              </a:ext>
              <a:ext uri="{FF2B5EF4-FFF2-40B4-BE49-F238E27FC236}">
                <a16:creationId xmlns:a16="http://schemas.microsoft.com/office/drawing/2014/main" id="{00000000-0008-0000-0600-00001E58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xmlns:a14="http://schemas.microsoft.com/office/drawing/2010/main" spid="_x0000_s88095"/>
              </a:ext>
              <a:ext uri="{FF2B5EF4-FFF2-40B4-BE49-F238E27FC236}">
                <a16:creationId xmlns:a16="http://schemas.microsoft.com/office/drawing/2014/main" id="{00000000-0008-0000-0600-00001F58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xmlns:a14="http://schemas.microsoft.com/office/drawing/2010/main"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xmlns:a14="http://schemas.microsoft.com/office/drawing/2010/main"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xmlns:a14="http://schemas.microsoft.com/office/drawing/2010/main"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xmlns:a14="http://schemas.microsoft.com/office/drawing/2010/main"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xmlns:a14="http://schemas.microsoft.com/office/drawing/2010/main"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xmlns:a14="http://schemas.microsoft.com/office/drawing/2010/main"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xmlns:a14="http://schemas.microsoft.com/office/drawing/2010/main"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xmlns:a14="http://schemas.microsoft.com/office/drawing/2010/main"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xmlns:a14="http://schemas.microsoft.com/office/drawing/2010/main"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xmlns:a14="http://schemas.microsoft.com/office/drawing/2010/main"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xmlns:a14="http://schemas.microsoft.com/office/drawing/2010/main"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xmlns:a14="http://schemas.microsoft.com/office/drawing/2010/main"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xmlns:a14="http://schemas.microsoft.com/office/drawing/2010/main"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4" y="8166081"/>
          <a:chExt cx="208607" cy="749766"/>
        </a:xfrm>
      </xdr:grpSpPr>
      <xdr:sp macro="" textlink="">
        <xdr:nvSpPr>
          <xdr:cNvPr id="88109" name="Option Button 45" hidden="1">
            <a:extLst>
              <a:ext uri="{63B3BB69-23CF-44E3-9099-C40C66FF867C}">
                <a14:compatExt xmlns:a14="http://schemas.microsoft.com/office/drawing/2010/main" spid="_x0000_s88109"/>
              </a:ext>
              <a:ext uri="{FF2B5EF4-FFF2-40B4-BE49-F238E27FC236}">
                <a16:creationId xmlns:a16="http://schemas.microsoft.com/office/drawing/2014/main" id="{00000000-0008-0000-0600-00002D58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xmlns:a14="http://schemas.microsoft.com/office/drawing/2010/main" spid="_x0000_s88110"/>
              </a:ext>
              <a:ext uri="{FF2B5EF4-FFF2-40B4-BE49-F238E27FC236}">
                <a16:creationId xmlns:a16="http://schemas.microsoft.com/office/drawing/2014/main" id="{00000000-0008-0000-0600-00002E58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xmlns:a14="http://schemas.microsoft.com/office/drawing/2010/main"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9"/>
          <a:chExt cx="301595" cy="707491"/>
        </a:xfrm>
      </xdr:grpSpPr>
      <xdr:sp macro="" textlink="">
        <xdr:nvSpPr>
          <xdr:cNvPr id="88112" name="Option Button 48" hidden="1">
            <a:extLst>
              <a:ext uri="{63B3BB69-23CF-44E3-9099-C40C66FF867C}">
                <a14:compatExt xmlns:a14="http://schemas.microsoft.com/office/drawing/2010/main" spid="_x0000_s88112"/>
              </a:ext>
              <a:ext uri="{FF2B5EF4-FFF2-40B4-BE49-F238E27FC236}">
                <a16:creationId xmlns:a16="http://schemas.microsoft.com/office/drawing/2014/main" id="{00000000-0008-0000-0600-00003058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xmlns:a14="http://schemas.microsoft.com/office/drawing/2010/main" spid="_x0000_s88113"/>
              </a:ext>
              <a:ext uri="{FF2B5EF4-FFF2-40B4-BE49-F238E27FC236}">
                <a16:creationId xmlns:a16="http://schemas.microsoft.com/office/drawing/2014/main" id="{00000000-0008-0000-0600-00003158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8065"/>
                </a:ext>
                <a:ext uri="{FF2B5EF4-FFF2-40B4-BE49-F238E27FC236}">
                  <a16:creationId xmlns:a16="http://schemas.microsoft.com/office/drawing/2014/main" id="{93F69D0C-8E33-47A2-B655-CB979865A3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8066"/>
                </a:ext>
                <a:ext uri="{FF2B5EF4-FFF2-40B4-BE49-F238E27FC236}">
                  <a16:creationId xmlns:a16="http://schemas.microsoft.com/office/drawing/2014/main" id="{F223F0AF-A225-4150-93BC-B6C66C028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88067"/>
                </a:ext>
                <a:ext uri="{FF2B5EF4-FFF2-40B4-BE49-F238E27FC236}">
                  <a16:creationId xmlns:a16="http://schemas.microsoft.com/office/drawing/2014/main" id="{54D93EE3-432C-43A7-9651-E7650055E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8068"/>
                </a:ext>
                <a:ext uri="{FF2B5EF4-FFF2-40B4-BE49-F238E27FC236}">
                  <a16:creationId xmlns:a16="http://schemas.microsoft.com/office/drawing/2014/main" id="{597FFC3B-0B23-4363-92DA-F2441886B3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8069"/>
                </a:ext>
                <a:ext uri="{FF2B5EF4-FFF2-40B4-BE49-F238E27FC236}">
                  <a16:creationId xmlns:a16="http://schemas.microsoft.com/office/drawing/2014/main" id="{EBE3F0D2-89B9-4C8F-B088-9F7CE5615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88070"/>
                </a:ext>
                <a:ext uri="{FF2B5EF4-FFF2-40B4-BE49-F238E27FC236}">
                  <a16:creationId xmlns:a16="http://schemas.microsoft.com/office/drawing/2014/main" id="{87292005-27AE-4D18-BE94-0F1D2C7228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8071"/>
                </a:ext>
                <a:ext uri="{FF2B5EF4-FFF2-40B4-BE49-F238E27FC236}">
                  <a16:creationId xmlns:a16="http://schemas.microsoft.com/office/drawing/2014/main" id="{290A07BB-54AA-4F60-8304-1FBCB2929A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8072"/>
                </a:ext>
                <a:ext uri="{FF2B5EF4-FFF2-40B4-BE49-F238E27FC236}">
                  <a16:creationId xmlns:a16="http://schemas.microsoft.com/office/drawing/2014/main" id="{CEB06AE7-95E8-44E3-A3BA-A5E73E599A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8073"/>
                </a:ext>
                <a:ext uri="{FF2B5EF4-FFF2-40B4-BE49-F238E27FC236}">
                  <a16:creationId xmlns:a16="http://schemas.microsoft.com/office/drawing/2014/main" id="{AFD43D73-75F4-4CBB-AAC1-2C0738F60F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8074"/>
                </a:ext>
                <a:ext uri="{FF2B5EF4-FFF2-40B4-BE49-F238E27FC236}">
                  <a16:creationId xmlns:a16="http://schemas.microsoft.com/office/drawing/2014/main" id="{03C16AC4-49BA-4C24-A527-12771690F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8075"/>
                </a:ext>
                <a:ext uri="{FF2B5EF4-FFF2-40B4-BE49-F238E27FC236}">
                  <a16:creationId xmlns:a16="http://schemas.microsoft.com/office/drawing/2014/main" id="{95471F9E-48F5-4794-9B57-2CCA7350DE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8076"/>
                </a:ext>
                <a:ext uri="{FF2B5EF4-FFF2-40B4-BE49-F238E27FC236}">
                  <a16:creationId xmlns:a16="http://schemas.microsoft.com/office/drawing/2014/main" id="{2594A153-3113-4848-95B2-27A6473987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64" name="Group Box 13" hidden="1">
              <a:extLst>
                <a:ext uri="{63B3BB69-23CF-44E3-9099-C40C66FF867C}">
                  <a14:compatExt spid="_x0000_s88077"/>
                </a:ext>
                <a:ext uri="{FF2B5EF4-FFF2-40B4-BE49-F238E27FC236}">
                  <a16:creationId xmlns:a16="http://schemas.microsoft.com/office/drawing/2014/main" id="{3DDFADA3-4377-4486-BD43-EADFD63BA73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114" name="Group Box 14" hidden="1">
              <a:extLst>
                <a:ext uri="{63B3BB69-23CF-44E3-9099-C40C66FF867C}">
                  <a14:compatExt spid="_x0000_s88078"/>
                </a:ext>
                <a:ext uri="{FF2B5EF4-FFF2-40B4-BE49-F238E27FC236}">
                  <a16:creationId xmlns:a16="http://schemas.microsoft.com/office/drawing/2014/main" id="{BFB10BA2-E053-43BD-912A-F0FA4DA18A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115" name="Group Box 15" hidden="1">
              <a:extLst>
                <a:ext uri="{63B3BB69-23CF-44E3-9099-C40C66FF867C}">
                  <a14:compatExt spid="_x0000_s88079"/>
                </a:ext>
                <a:ext uri="{FF2B5EF4-FFF2-40B4-BE49-F238E27FC236}">
                  <a16:creationId xmlns:a16="http://schemas.microsoft.com/office/drawing/2014/main" id="{36FE2FBF-7114-4B80-BE56-6927BAAA78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116" name="Group Box 16" hidden="1">
              <a:extLst>
                <a:ext uri="{63B3BB69-23CF-44E3-9099-C40C66FF867C}">
                  <a14:compatExt spid="_x0000_s88080"/>
                </a:ext>
                <a:ext uri="{FF2B5EF4-FFF2-40B4-BE49-F238E27FC236}">
                  <a16:creationId xmlns:a16="http://schemas.microsoft.com/office/drawing/2014/main" id="{12A20D0F-FF8E-4593-8121-A1C67A41F45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8117" name="Option Button 17" hidden="1">
              <a:extLst>
                <a:ext uri="{63B3BB69-23CF-44E3-9099-C40C66FF867C}">
                  <a14:compatExt spid="_x0000_s88081"/>
                </a:ext>
                <a:ext uri="{FF2B5EF4-FFF2-40B4-BE49-F238E27FC236}">
                  <a16:creationId xmlns:a16="http://schemas.microsoft.com/office/drawing/2014/main" id="{3E33830B-32A9-45EC-AE2E-0162952B5D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8118" name="Option Button 18" hidden="1">
              <a:extLst>
                <a:ext uri="{63B3BB69-23CF-44E3-9099-C40C66FF867C}">
                  <a14:compatExt spid="_x0000_s88082"/>
                </a:ext>
                <a:ext uri="{FF2B5EF4-FFF2-40B4-BE49-F238E27FC236}">
                  <a16:creationId xmlns:a16="http://schemas.microsoft.com/office/drawing/2014/main" id="{6076BCA7-13D3-48B0-AE5D-F5E9C5A229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8119" name="Option Button 19" hidden="1">
              <a:extLst>
                <a:ext uri="{63B3BB69-23CF-44E3-9099-C40C66FF867C}">
                  <a14:compatExt spid="_x0000_s88083"/>
                </a:ext>
                <a:ext uri="{FF2B5EF4-FFF2-40B4-BE49-F238E27FC236}">
                  <a16:creationId xmlns:a16="http://schemas.microsoft.com/office/drawing/2014/main" id="{E73700C5-2ACB-4BED-AFBD-C4B8A0EAF0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120" name="Group Box 20" hidden="1">
              <a:extLst>
                <a:ext uri="{63B3BB69-23CF-44E3-9099-C40C66FF867C}">
                  <a14:compatExt spid="_x0000_s88084"/>
                </a:ext>
                <a:ext uri="{FF2B5EF4-FFF2-40B4-BE49-F238E27FC236}">
                  <a16:creationId xmlns:a16="http://schemas.microsoft.com/office/drawing/2014/main" id="{23AED5C6-6A47-431C-8C83-2FDBDF77E7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121" name="Group Box 21" hidden="1">
              <a:extLst>
                <a:ext uri="{63B3BB69-23CF-44E3-9099-C40C66FF867C}">
                  <a14:compatExt spid="_x0000_s88085"/>
                </a:ext>
                <a:ext uri="{FF2B5EF4-FFF2-40B4-BE49-F238E27FC236}">
                  <a16:creationId xmlns:a16="http://schemas.microsoft.com/office/drawing/2014/main" id="{55587E54-03FB-4433-8474-5195039214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122" name="Group Box 22" hidden="1">
              <a:extLst>
                <a:ext uri="{63B3BB69-23CF-44E3-9099-C40C66FF867C}">
                  <a14:compatExt spid="_x0000_s88086"/>
                </a:ext>
                <a:ext uri="{FF2B5EF4-FFF2-40B4-BE49-F238E27FC236}">
                  <a16:creationId xmlns:a16="http://schemas.microsoft.com/office/drawing/2014/main" id="{F5919F80-6057-47DF-A0CB-732F6A5617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123" name="Group Box 23" hidden="1">
              <a:extLst>
                <a:ext uri="{63B3BB69-23CF-44E3-9099-C40C66FF867C}">
                  <a14:compatExt spid="_x0000_s88087"/>
                </a:ext>
                <a:ext uri="{FF2B5EF4-FFF2-40B4-BE49-F238E27FC236}">
                  <a16:creationId xmlns:a16="http://schemas.microsoft.com/office/drawing/2014/main" id="{AE2FC420-2083-4EA2-9CCA-D2A5DEB447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124" name="Group Box 24" hidden="1">
              <a:extLst>
                <a:ext uri="{63B3BB69-23CF-44E3-9099-C40C66FF867C}">
                  <a14:compatExt spid="_x0000_s88088"/>
                </a:ext>
                <a:ext uri="{FF2B5EF4-FFF2-40B4-BE49-F238E27FC236}">
                  <a16:creationId xmlns:a16="http://schemas.microsoft.com/office/drawing/2014/main" id="{EB66D174-106D-4C58-86F7-7EF36E2392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125" name="Group Box 25" hidden="1">
              <a:extLst>
                <a:ext uri="{63B3BB69-23CF-44E3-9099-C40C66FF867C}">
                  <a14:compatExt spid="_x0000_s88089"/>
                </a:ext>
                <a:ext uri="{FF2B5EF4-FFF2-40B4-BE49-F238E27FC236}">
                  <a16:creationId xmlns:a16="http://schemas.microsoft.com/office/drawing/2014/main" id="{F7FE3361-5BB3-4876-95C2-923BB391615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126" name="Group Box 26" hidden="1">
              <a:extLst>
                <a:ext uri="{63B3BB69-23CF-44E3-9099-C40C66FF867C}">
                  <a14:compatExt spid="_x0000_s88090"/>
                </a:ext>
                <a:ext uri="{FF2B5EF4-FFF2-40B4-BE49-F238E27FC236}">
                  <a16:creationId xmlns:a16="http://schemas.microsoft.com/office/drawing/2014/main" id="{9BDD9990-3A6A-402D-82FD-8DD19DAD08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127" name="Group Box 27" hidden="1">
              <a:extLst>
                <a:ext uri="{63B3BB69-23CF-44E3-9099-C40C66FF867C}">
                  <a14:compatExt spid="_x0000_s88091"/>
                </a:ext>
                <a:ext uri="{FF2B5EF4-FFF2-40B4-BE49-F238E27FC236}">
                  <a16:creationId xmlns:a16="http://schemas.microsoft.com/office/drawing/2014/main" id="{10101D76-4938-4D57-9190-3B8AFE0321D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128" name="Group Box 28" hidden="1">
              <a:extLst>
                <a:ext uri="{63B3BB69-23CF-44E3-9099-C40C66FF867C}">
                  <a14:compatExt spid="_x0000_s88092"/>
                </a:ext>
                <a:ext uri="{FF2B5EF4-FFF2-40B4-BE49-F238E27FC236}">
                  <a16:creationId xmlns:a16="http://schemas.microsoft.com/office/drawing/2014/main" id="{832FC069-D153-4677-AB9E-6DFCACF757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129" name="Group Box 29" hidden="1">
              <a:extLst>
                <a:ext uri="{63B3BB69-23CF-44E3-9099-C40C66FF867C}">
                  <a14:compatExt spid="_x0000_s88093"/>
                </a:ext>
                <a:ext uri="{FF2B5EF4-FFF2-40B4-BE49-F238E27FC236}">
                  <a16:creationId xmlns:a16="http://schemas.microsoft.com/office/drawing/2014/main" id="{8165020D-FF3B-4257-BFB4-0B1DF1FA24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8130" name="Option Button 30" hidden="1">
              <a:extLst>
                <a:ext uri="{63B3BB69-23CF-44E3-9099-C40C66FF867C}">
                  <a14:compatExt spid="_x0000_s88094"/>
                </a:ext>
                <a:ext uri="{FF2B5EF4-FFF2-40B4-BE49-F238E27FC236}">
                  <a16:creationId xmlns:a16="http://schemas.microsoft.com/office/drawing/2014/main" id="{F1CCD9A3-7980-4E28-A979-53DEF1A3DE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8131" name="Option Button 31" hidden="1">
              <a:extLst>
                <a:ext uri="{63B3BB69-23CF-44E3-9099-C40C66FF867C}">
                  <a14:compatExt spid="_x0000_s88095"/>
                </a:ext>
                <a:ext uri="{FF2B5EF4-FFF2-40B4-BE49-F238E27FC236}">
                  <a16:creationId xmlns:a16="http://schemas.microsoft.com/office/drawing/2014/main" id="{62CAAB14-4264-4436-866C-9AE3B3584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8132" name="Option Button 32" hidden="1">
              <a:extLst>
                <a:ext uri="{63B3BB69-23CF-44E3-9099-C40C66FF867C}">
                  <a14:compatExt spid="_x0000_s88096"/>
                </a:ext>
                <a:ext uri="{FF2B5EF4-FFF2-40B4-BE49-F238E27FC236}">
                  <a16:creationId xmlns:a16="http://schemas.microsoft.com/office/drawing/2014/main" id="{FDA90A19-1836-4461-81BD-187DB0E26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8133" name="Option Button 33" hidden="1">
              <a:extLst>
                <a:ext uri="{63B3BB69-23CF-44E3-9099-C40C66FF867C}">
                  <a14:compatExt spid="_x0000_s88097"/>
                </a:ext>
                <a:ext uri="{FF2B5EF4-FFF2-40B4-BE49-F238E27FC236}">
                  <a16:creationId xmlns:a16="http://schemas.microsoft.com/office/drawing/2014/main" id="{62143AFF-5D16-450D-A7AB-5B4875E636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8134" name="Option Button 34" hidden="1">
              <a:extLst>
                <a:ext uri="{63B3BB69-23CF-44E3-9099-C40C66FF867C}">
                  <a14:compatExt spid="_x0000_s88098"/>
                </a:ext>
                <a:ext uri="{FF2B5EF4-FFF2-40B4-BE49-F238E27FC236}">
                  <a16:creationId xmlns:a16="http://schemas.microsoft.com/office/drawing/2014/main" id="{6E4B281E-6458-4407-B941-865388A9FE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8135" name="Option Button 35" hidden="1">
              <a:extLst>
                <a:ext uri="{63B3BB69-23CF-44E3-9099-C40C66FF867C}">
                  <a14:compatExt spid="_x0000_s88099"/>
                </a:ext>
                <a:ext uri="{FF2B5EF4-FFF2-40B4-BE49-F238E27FC236}">
                  <a16:creationId xmlns:a16="http://schemas.microsoft.com/office/drawing/2014/main" id="{2C734C2E-C177-4609-A72B-1C8D3F668D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8136" name="Option Button 36" hidden="1">
              <a:extLst>
                <a:ext uri="{63B3BB69-23CF-44E3-9099-C40C66FF867C}">
                  <a14:compatExt spid="_x0000_s88100"/>
                </a:ext>
                <a:ext uri="{FF2B5EF4-FFF2-40B4-BE49-F238E27FC236}">
                  <a16:creationId xmlns:a16="http://schemas.microsoft.com/office/drawing/2014/main" id="{934C2FD4-D8BC-4FE8-BFF0-AA8D20268D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8137" name="Option Button 37" hidden="1">
              <a:extLst>
                <a:ext uri="{63B3BB69-23CF-44E3-9099-C40C66FF867C}">
                  <a14:compatExt spid="_x0000_s88101"/>
                </a:ext>
                <a:ext uri="{FF2B5EF4-FFF2-40B4-BE49-F238E27FC236}">
                  <a16:creationId xmlns:a16="http://schemas.microsoft.com/office/drawing/2014/main" id="{B5ACA633-296A-4805-811E-D0B1680C13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8138" name="Option Button 38" hidden="1">
              <a:extLst>
                <a:ext uri="{63B3BB69-23CF-44E3-9099-C40C66FF867C}">
                  <a14:compatExt spid="_x0000_s88102"/>
                </a:ext>
                <a:ext uri="{FF2B5EF4-FFF2-40B4-BE49-F238E27FC236}">
                  <a16:creationId xmlns:a16="http://schemas.microsoft.com/office/drawing/2014/main" id="{0DBC3674-2EBC-427D-8968-9D5E7250C5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8139" name="Option Button 39" hidden="1">
              <a:extLst>
                <a:ext uri="{63B3BB69-23CF-44E3-9099-C40C66FF867C}">
                  <a14:compatExt spid="_x0000_s88103"/>
                </a:ext>
                <a:ext uri="{FF2B5EF4-FFF2-40B4-BE49-F238E27FC236}">
                  <a16:creationId xmlns:a16="http://schemas.microsoft.com/office/drawing/2014/main" id="{F4741C8B-56B7-46AF-8892-C0BAB1BAE1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8140" name="Option Button 40" hidden="1">
              <a:extLst>
                <a:ext uri="{63B3BB69-23CF-44E3-9099-C40C66FF867C}">
                  <a14:compatExt spid="_x0000_s88104"/>
                </a:ext>
                <a:ext uri="{FF2B5EF4-FFF2-40B4-BE49-F238E27FC236}">
                  <a16:creationId xmlns:a16="http://schemas.microsoft.com/office/drawing/2014/main" id="{3DC345FB-9C03-4F9B-BFFC-2AF4506BCA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8141" name="Option Button 41" hidden="1">
              <a:extLst>
                <a:ext uri="{63B3BB69-23CF-44E3-9099-C40C66FF867C}">
                  <a14:compatExt spid="_x0000_s88105"/>
                </a:ext>
                <a:ext uri="{FF2B5EF4-FFF2-40B4-BE49-F238E27FC236}">
                  <a16:creationId xmlns:a16="http://schemas.microsoft.com/office/drawing/2014/main" id="{3BFEDF6F-1907-48E4-B9C1-4B64EF53D0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8142" name="Option Button 42" hidden="1">
              <a:extLst>
                <a:ext uri="{63B3BB69-23CF-44E3-9099-C40C66FF867C}">
                  <a14:compatExt spid="_x0000_s88106"/>
                </a:ext>
                <a:ext uri="{FF2B5EF4-FFF2-40B4-BE49-F238E27FC236}">
                  <a16:creationId xmlns:a16="http://schemas.microsoft.com/office/drawing/2014/main" id="{E680486C-749F-49CF-B24F-1EB15546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8143" name="Option Button 43" hidden="1">
              <a:extLst>
                <a:ext uri="{63B3BB69-23CF-44E3-9099-C40C66FF867C}">
                  <a14:compatExt spid="_x0000_s88107"/>
                </a:ext>
                <a:ext uri="{FF2B5EF4-FFF2-40B4-BE49-F238E27FC236}">
                  <a16:creationId xmlns:a16="http://schemas.microsoft.com/office/drawing/2014/main" id="{1092770F-1A4D-44E0-A01E-F1ED14F8BC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8144" name="Option Button 44" hidden="1">
              <a:extLst>
                <a:ext uri="{63B3BB69-23CF-44E3-9099-C40C66FF867C}">
                  <a14:compatExt spid="_x0000_s88108"/>
                </a:ext>
                <a:ext uri="{FF2B5EF4-FFF2-40B4-BE49-F238E27FC236}">
                  <a16:creationId xmlns:a16="http://schemas.microsoft.com/office/drawing/2014/main" id="{93F03344-B893-4C7C-88E0-183C0CFA83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8145" name="Option Button 45" hidden="1">
              <a:extLst>
                <a:ext uri="{63B3BB69-23CF-44E3-9099-C40C66FF867C}">
                  <a14:compatExt spid="_x0000_s88109"/>
                </a:ext>
                <a:ext uri="{FF2B5EF4-FFF2-40B4-BE49-F238E27FC236}">
                  <a16:creationId xmlns:a16="http://schemas.microsoft.com/office/drawing/2014/main" id="{3A0D160A-79AB-468B-8491-C1C6F886B3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8146" name="Option Button 46" hidden="1">
              <a:extLst>
                <a:ext uri="{63B3BB69-23CF-44E3-9099-C40C66FF867C}">
                  <a14:compatExt spid="_x0000_s88110"/>
                </a:ext>
                <a:ext uri="{FF2B5EF4-FFF2-40B4-BE49-F238E27FC236}">
                  <a16:creationId xmlns:a16="http://schemas.microsoft.com/office/drawing/2014/main" id="{221E7685-140B-45B8-ABF9-6ECA2074BF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47" name="Group Box 47" hidden="1">
              <a:extLst>
                <a:ext uri="{63B3BB69-23CF-44E3-9099-C40C66FF867C}">
                  <a14:compatExt spid="_x0000_s88111"/>
                </a:ext>
                <a:ext uri="{FF2B5EF4-FFF2-40B4-BE49-F238E27FC236}">
                  <a16:creationId xmlns:a16="http://schemas.microsoft.com/office/drawing/2014/main" id="{F504C494-22D7-40B2-934E-E9B824BB4C7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8148" name="Option Button 48" hidden="1">
              <a:extLst>
                <a:ext uri="{63B3BB69-23CF-44E3-9099-C40C66FF867C}">
                  <a14:compatExt spid="_x0000_s88112"/>
                </a:ext>
                <a:ext uri="{FF2B5EF4-FFF2-40B4-BE49-F238E27FC236}">
                  <a16:creationId xmlns:a16="http://schemas.microsoft.com/office/drawing/2014/main" id="{8D18166A-8EFF-424B-BDC5-7C38BD40BD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8149" name="Option Button 49" hidden="1">
              <a:extLst>
                <a:ext uri="{63B3BB69-23CF-44E3-9099-C40C66FF867C}">
                  <a14:compatExt spid="_x0000_s88113"/>
                </a:ext>
                <a:ext uri="{FF2B5EF4-FFF2-40B4-BE49-F238E27FC236}">
                  <a16:creationId xmlns:a16="http://schemas.microsoft.com/office/drawing/2014/main" id="{246F056E-B493-400E-9B65-4B80F170A2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xmlns:a14="http://schemas.microsoft.com/office/drawing/2010/main"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xmlns:a14="http://schemas.microsoft.com/office/drawing/2010/main"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5"/>
        </a:xfrm>
      </xdr:grpSpPr>
      <xdr:sp macro="" textlink="">
        <xdr:nvSpPr>
          <xdr:cNvPr id="89091" name="Option Button 3" hidden="1">
            <a:extLst>
              <a:ext uri="{63B3BB69-23CF-44E3-9099-C40C66FF867C}">
                <a14:compatExt xmlns:a14="http://schemas.microsoft.com/office/drawing/2010/main"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xmlns:a14="http://schemas.microsoft.com/office/drawing/2010/main"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xmlns:a14="http://schemas.microsoft.com/office/drawing/2010/main" spid="_x0000_s89093"/>
              </a:ext>
              <a:ext uri="{FF2B5EF4-FFF2-40B4-BE49-F238E27FC236}">
                <a16:creationId xmlns:a16="http://schemas.microsoft.com/office/drawing/2014/main" id="{00000000-0008-0000-0700-0000055C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891"/>
        </a:xfrm>
      </xdr:grpSpPr>
      <xdr:sp macro="" textlink="">
        <xdr:nvSpPr>
          <xdr:cNvPr id="89094" name="Option Button 6" hidden="1">
            <a:extLst>
              <a:ext uri="{63B3BB69-23CF-44E3-9099-C40C66FF867C}">
                <a14:compatExt xmlns:a14="http://schemas.microsoft.com/office/drawing/2010/main"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xmlns:a14="http://schemas.microsoft.com/office/drawing/2010/main"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xmlns:a14="http://schemas.microsoft.com/office/drawing/2010/main" spid="_x0000_s89096"/>
              </a:ext>
              <a:ext uri="{FF2B5EF4-FFF2-40B4-BE49-F238E27FC236}">
                <a16:creationId xmlns:a16="http://schemas.microsoft.com/office/drawing/2014/main" id="{00000000-0008-0000-0700-0000085C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xmlns:a14="http://schemas.microsoft.com/office/drawing/2010/main"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xmlns:a14="http://schemas.microsoft.com/office/drawing/2010/main"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20"/>
          <a:chExt cx="301792" cy="494793"/>
        </a:xfrm>
      </xdr:grpSpPr>
      <xdr:sp macro="" textlink="">
        <xdr:nvSpPr>
          <xdr:cNvPr id="89099" name="Option Button 11" hidden="1">
            <a:extLst>
              <a:ext uri="{63B3BB69-23CF-44E3-9099-C40C66FF867C}">
                <a14:compatExt xmlns:a14="http://schemas.microsoft.com/office/drawing/2010/main" spid="_x0000_s89099"/>
              </a:ext>
              <a:ext uri="{FF2B5EF4-FFF2-40B4-BE49-F238E27FC236}">
                <a16:creationId xmlns:a16="http://schemas.microsoft.com/office/drawing/2014/main" id="{00000000-0008-0000-0700-00000B5C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xmlns:a14="http://schemas.microsoft.com/office/drawing/2010/main"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xmlns:a14="http://schemas.microsoft.com/office/drawing/2010/main"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xmlns:a14="http://schemas.microsoft.com/office/drawing/2010/main"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xmlns:a14="http://schemas.microsoft.com/office/drawing/2010/main"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xmlns:a14="http://schemas.microsoft.com/office/drawing/2010/main"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2"/>
          <a:chExt cx="308371" cy="779258"/>
        </a:xfrm>
      </xdr:grpSpPr>
      <xdr:sp macro="" textlink="">
        <xdr:nvSpPr>
          <xdr:cNvPr id="89105" name="Option Button 17" hidden="1">
            <a:extLst>
              <a:ext uri="{63B3BB69-23CF-44E3-9099-C40C66FF867C}">
                <a14:compatExt xmlns:a14="http://schemas.microsoft.com/office/drawing/2010/main" spid="_x0000_s89105"/>
              </a:ext>
              <a:ext uri="{FF2B5EF4-FFF2-40B4-BE49-F238E27FC236}">
                <a16:creationId xmlns:a16="http://schemas.microsoft.com/office/drawing/2014/main" id="{00000000-0008-0000-0700-0000115C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xmlns:a14="http://schemas.microsoft.com/office/drawing/2010/main"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xmlns:a14="http://schemas.microsoft.com/office/drawing/2010/main" spid="_x0000_s89107"/>
              </a:ext>
              <a:ext uri="{FF2B5EF4-FFF2-40B4-BE49-F238E27FC236}">
                <a16:creationId xmlns:a16="http://schemas.microsoft.com/office/drawing/2014/main" id="{00000000-0008-0000-0700-0000135C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xmlns:a14="http://schemas.microsoft.com/office/drawing/2010/main"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xmlns:a14="http://schemas.microsoft.com/office/drawing/2010/main"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xmlns:a14="http://schemas.microsoft.com/office/drawing/2010/main"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xmlns:a14="http://schemas.microsoft.com/office/drawing/2010/main"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xmlns:a14="http://schemas.microsoft.com/office/drawing/2010/main"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xmlns:a14="http://schemas.microsoft.com/office/drawing/2010/main"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xmlns:a14="http://schemas.microsoft.com/office/drawing/2010/main"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xmlns:a14="http://schemas.microsoft.com/office/drawing/2010/main"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xmlns:a14="http://schemas.microsoft.com/office/drawing/2010/main"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xmlns:a14="http://schemas.microsoft.com/office/drawing/2010/main"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3" y="8168780"/>
          <a:chExt cx="217582" cy="792437"/>
        </a:xfrm>
      </xdr:grpSpPr>
      <xdr:sp macro="" textlink="">
        <xdr:nvSpPr>
          <xdr:cNvPr id="89118" name="Option Button 30" hidden="1">
            <a:extLst>
              <a:ext uri="{63B3BB69-23CF-44E3-9099-C40C66FF867C}">
                <a14:compatExt xmlns:a14="http://schemas.microsoft.com/office/drawing/2010/main" spid="_x0000_s89118"/>
              </a:ext>
              <a:ext uri="{FF2B5EF4-FFF2-40B4-BE49-F238E27FC236}">
                <a16:creationId xmlns:a16="http://schemas.microsoft.com/office/drawing/2014/main" id="{00000000-0008-0000-0700-00001E5C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xmlns:a14="http://schemas.microsoft.com/office/drawing/2010/main" spid="_x0000_s89119"/>
              </a:ext>
              <a:ext uri="{FF2B5EF4-FFF2-40B4-BE49-F238E27FC236}">
                <a16:creationId xmlns:a16="http://schemas.microsoft.com/office/drawing/2014/main" id="{00000000-0008-0000-0700-00001F5C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xmlns:a14="http://schemas.microsoft.com/office/drawing/2010/main"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xmlns:a14="http://schemas.microsoft.com/office/drawing/2010/main"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xmlns:a14="http://schemas.microsoft.com/office/drawing/2010/main"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xmlns:a14="http://schemas.microsoft.com/office/drawing/2010/main"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xmlns:a14="http://schemas.microsoft.com/office/drawing/2010/main"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xmlns:a14="http://schemas.microsoft.com/office/drawing/2010/main"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xmlns:a14="http://schemas.microsoft.com/office/drawing/2010/main"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xmlns:a14="http://schemas.microsoft.com/office/drawing/2010/main"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xmlns:a14="http://schemas.microsoft.com/office/drawing/2010/main"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xmlns:a14="http://schemas.microsoft.com/office/drawing/2010/main"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xmlns:a14="http://schemas.microsoft.com/office/drawing/2010/main"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xmlns:a14="http://schemas.microsoft.com/office/drawing/2010/main"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xmlns:a14="http://schemas.microsoft.com/office/drawing/2010/main"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4" y="8166081"/>
          <a:chExt cx="208607" cy="749766"/>
        </a:xfrm>
      </xdr:grpSpPr>
      <xdr:sp macro="" textlink="">
        <xdr:nvSpPr>
          <xdr:cNvPr id="89133" name="Option Button 45" hidden="1">
            <a:extLst>
              <a:ext uri="{63B3BB69-23CF-44E3-9099-C40C66FF867C}">
                <a14:compatExt xmlns:a14="http://schemas.microsoft.com/office/drawing/2010/main" spid="_x0000_s89133"/>
              </a:ext>
              <a:ext uri="{FF2B5EF4-FFF2-40B4-BE49-F238E27FC236}">
                <a16:creationId xmlns:a16="http://schemas.microsoft.com/office/drawing/2014/main" id="{00000000-0008-0000-0700-00002D5C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xmlns:a14="http://schemas.microsoft.com/office/drawing/2010/main" spid="_x0000_s89134"/>
              </a:ext>
              <a:ext uri="{FF2B5EF4-FFF2-40B4-BE49-F238E27FC236}">
                <a16:creationId xmlns:a16="http://schemas.microsoft.com/office/drawing/2014/main" id="{00000000-0008-0000-0700-00002E5C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xmlns:a14="http://schemas.microsoft.com/office/drawing/2010/main"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9"/>
          <a:chExt cx="301595" cy="707491"/>
        </a:xfrm>
      </xdr:grpSpPr>
      <xdr:sp macro="" textlink="">
        <xdr:nvSpPr>
          <xdr:cNvPr id="89136" name="Option Button 48" hidden="1">
            <a:extLst>
              <a:ext uri="{63B3BB69-23CF-44E3-9099-C40C66FF867C}">
                <a14:compatExt xmlns:a14="http://schemas.microsoft.com/office/drawing/2010/main" spid="_x0000_s89136"/>
              </a:ext>
              <a:ext uri="{FF2B5EF4-FFF2-40B4-BE49-F238E27FC236}">
                <a16:creationId xmlns:a16="http://schemas.microsoft.com/office/drawing/2014/main" id="{00000000-0008-0000-0700-0000305C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xmlns:a14="http://schemas.microsoft.com/office/drawing/2010/main" spid="_x0000_s89137"/>
              </a:ext>
              <a:ext uri="{FF2B5EF4-FFF2-40B4-BE49-F238E27FC236}">
                <a16:creationId xmlns:a16="http://schemas.microsoft.com/office/drawing/2014/main" id="{00000000-0008-0000-0700-0000315C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9089"/>
                </a:ext>
                <a:ext uri="{FF2B5EF4-FFF2-40B4-BE49-F238E27FC236}">
                  <a16:creationId xmlns:a16="http://schemas.microsoft.com/office/drawing/2014/main" id="{34FE5691-E190-4385-AE13-88B6CD86D0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9090"/>
                </a:ext>
                <a:ext uri="{FF2B5EF4-FFF2-40B4-BE49-F238E27FC236}">
                  <a16:creationId xmlns:a16="http://schemas.microsoft.com/office/drawing/2014/main" id="{39A02E4A-87E1-40FA-8A2F-07F1CC7912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89091"/>
                </a:ext>
                <a:ext uri="{FF2B5EF4-FFF2-40B4-BE49-F238E27FC236}">
                  <a16:creationId xmlns:a16="http://schemas.microsoft.com/office/drawing/2014/main" id="{07155EBD-1727-4083-946D-8A83012E6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9092"/>
                </a:ext>
                <a:ext uri="{FF2B5EF4-FFF2-40B4-BE49-F238E27FC236}">
                  <a16:creationId xmlns:a16="http://schemas.microsoft.com/office/drawing/2014/main" id="{43574FDB-03C1-40A6-8848-FA51390ED8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9093"/>
                </a:ext>
                <a:ext uri="{FF2B5EF4-FFF2-40B4-BE49-F238E27FC236}">
                  <a16:creationId xmlns:a16="http://schemas.microsoft.com/office/drawing/2014/main" id="{786AC8EE-6ABB-43AC-9208-067060F109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89094"/>
                </a:ext>
                <a:ext uri="{FF2B5EF4-FFF2-40B4-BE49-F238E27FC236}">
                  <a16:creationId xmlns:a16="http://schemas.microsoft.com/office/drawing/2014/main" id="{4CC5966C-5654-4D56-9606-95F9DE530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9095"/>
                </a:ext>
                <a:ext uri="{FF2B5EF4-FFF2-40B4-BE49-F238E27FC236}">
                  <a16:creationId xmlns:a16="http://schemas.microsoft.com/office/drawing/2014/main" id="{E0506D67-C8E2-4EF8-9FFF-F3380B007C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9096"/>
                </a:ext>
                <a:ext uri="{FF2B5EF4-FFF2-40B4-BE49-F238E27FC236}">
                  <a16:creationId xmlns:a16="http://schemas.microsoft.com/office/drawing/2014/main" id="{5954C76A-0F57-43F5-87CB-ADC11C1CE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9097"/>
                </a:ext>
                <a:ext uri="{FF2B5EF4-FFF2-40B4-BE49-F238E27FC236}">
                  <a16:creationId xmlns:a16="http://schemas.microsoft.com/office/drawing/2014/main" id="{D408D546-5193-4C8A-8948-9694318C4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9098"/>
                </a:ext>
                <a:ext uri="{FF2B5EF4-FFF2-40B4-BE49-F238E27FC236}">
                  <a16:creationId xmlns:a16="http://schemas.microsoft.com/office/drawing/2014/main" id="{E8EE9A54-1503-4ED5-A2E3-8A8022F68D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9099"/>
                </a:ext>
                <a:ext uri="{FF2B5EF4-FFF2-40B4-BE49-F238E27FC236}">
                  <a16:creationId xmlns:a16="http://schemas.microsoft.com/office/drawing/2014/main" id="{F8660771-D0F3-4B63-A2DB-D5303D3311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9100"/>
                </a:ext>
                <a:ext uri="{FF2B5EF4-FFF2-40B4-BE49-F238E27FC236}">
                  <a16:creationId xmlns:a16="http://schemas.microsoft.com/office/drawing/2014/main" id="{677D9B5E-0E2F-4EA1-B053-73FEE54F9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088" name="Group Box 13" hidden="1">
              <a:extLst>
                <a:ext uri="{63B3BB69-23CF-44E3-9099-C40C66FF867C}">
                  <a14:compatExt spid="_x0000_s89101"/>
                </a:ext>
                <a:ext uri="{FF2B5EF4-FFF2-40B4-BE49-F238E27FC236}">
                  <a16:creationId xmlns:a16="http://schemas.microsoft.com/office/drawing/2014/main" id="{BFEE0B94-C18C-48EE-9A3F-8D0E8A6056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38" name="Group Box 14" hidden="1">
              <a:extLst>
                <a:ext uri="{63B3BB69-23CF-44E3-9099-C40C66FF867C}">
                  <a14:compatExt spid="_x0000_s89102"/>
                </a:ext>
                <a:ext uri="{FF2B5EF4-FFF2-40B4-BE49-F238E27FC236}">
                  <a16:creationId xmlns:a16="http://schemas.microsoft.com/office/drawing/2014/main" id="{A7BC8FD0-0163-4645-B0F9-A2069523E96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39" name="Group Box 15" hidden="1">
              <a:extLst>
                <a:ext uri="{63B3BB69-23CF-44E3-9099-C40C66FF867C}">
                  <a14:compatExt spid="_x0000_s89103"/>
                </a:ext>
                <a:ext uri="{FF2B5EF4-FFF2-40B4-BE49-F238E27FC236}">
                  <a16:creationId xmlns:a16="http://schemas.microsoft.com/office/drawing/2014/main" id="{C97D413E-23A2-47E2-A8A3-DB3CD57881C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40" name="Group Box 16" hidden="1">
              <a:extLst>
                <a:ext uri="{63B3BB69-23CF-44E3-9099-C40C66FF867C}">
                  <a14:compatExt spid="_x0000_s89104"/>
                </a:ext>
                <a:ext uri="{FF2B5EF4-FFF2-40B4-BE49-F238E27FC236}">
                  <a16:creationId xmlns:a16="http://schemas.microsoft.com/office/drawing/2014/main" id="{3BA779FB-05EE-411A-BAB2-113FD0B70C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9141" name="Option Button 17" hidden="1">
              <a:extLst>
                <a:ext uri="{63B3BB69-23CF-44E3-9099-C40C66FF867C}">
                  <a14:compatExt spid="_x0000_s89105"/>
                </a:ext>
                <a:ext uri="{FF2B5EF4-FFF2-40B4-BE49-F238E27FC236}">
                  <a16:creationId xmlns:a16="http://schemas.microsoft.com/office/drawing/2014/main" id="{2D718627-AC56-4AA1-A95F-800D361B16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9142" name="Option Button 18" hidden="1">
              <a:extLst>
                <a:ext uri="{63B3BB69-23CF-44E3-9099-C40C66FF867C}">
                  <a14:compatExt spid="_x0000_s89106"/>
                </a:ext>
                <a:ext uri="{FF2B5EF4-FFF2-40B4-BE49-F238E27FC236}">
                  <a16:creationId xmlns:a16="http://schemas.microsoft.com/office/drawing/2014/main" id="{C53E9145-D1F8-48CE-9160-5B11FDAA5B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9143" name="Option Button 19" hidden="1">
              <a:extLst>
                <a:ext uri="{63B3BB69-23CF-44E3-9099-C40C66FF867C}">
                  <a14:compatExt spid="_x0000_s89107"/>
                </a:ext>
                <a:ext uri="{FF2B5EF4-FFF2-40B4-BE49-F238E27FC236}">
                  <a16:creationId xmlns:a16="http://schemas.microsoft.com/office/drawing/2014/main" id="{076A1A3E-56EA-4B6C-B88A-053E63FD3C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44" name="Group Box 20" hidden="1">
              <a:extLst>
                <a:ext uri="{63B3BB69-23CF-44E3-9099-C40C66FF867C}">
                  <a14:compatExt spid="_x0000_s89108"/>
                </a:ext>
                <a:ext uri="{FF2B5EF4-FFF2-40B4-BE49-F238E27FC236}">
                  <a16:creationId xmlns:a16="http://schemas.microsoft.com/office/drawing/2014/main" id="{0FE7FD3B-6A5A-4C70-A93C-2C6BCA7193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45" name="Group Box 21" hidden="1">
              <a:extLst>
                <a:ext uri="{63B3BB69-23CF-44E3-9099-C40C66FF867C}">
                  <a14:compatExt spid="_x0000_s89109"/>
                </a:ext>
                <a:ext uri="{FF2B5EF4-FFF2-40B4-BE49-F238E27FC236}">
                  <a16:creationId xmlns:a16="http://schemas.microsoft.com/office/drawing/2014/main" id="{EAC89700-C1FA-42CA-8947-72E2D2DDA4A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46" name="Group Box 22" hidden="1">
              <a:extLst>
                <a:ext uri="{63B3BB69-23CF-44E3-9099-C40C66FF867C}">
                  <a14:compatExt spid="_x0000_s89110"/>
                </a:ext>
                <a:ext uri="{FF2B5EF4-FFF2-40B4-BE49-F238E27FC236}">
                  <a16:creationId xmlns:a16="http://schemas.microsoft.com/office/drawing/2014/main" id="{2EBBA424-17CF-4ED4-895B-45445A85AFE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47" name="Group Box 23" hidden="1">
              <a:extLst>
                <a:ext uri="{63B3BB69-23CF-44E3-9099-C40C66FF867C}">
                  <a14:compatExt spid="_x0000_s89111"/>
                </a:ext>
                <a:ext uri="{FF2B5EF4-FFF2-40B4-BE49-F238E27FC236}">
                  <a16:creationId xmlns:a16="http://schemas.microsoft.com/office/drawing/2014/main" id="{DD7A4580-E1CD-4251-9B6E-D2690043B7B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48" name="Group Box 24" hidden="1">
              <a:extLst>
                <a:ext uri="{63B3BB69-23CF-44E3-9099-C40C66FF867C}">
                  <a14:compatExt spid="_x0000_s89112"/>
                </a:ext>
                <a:ext uri="{FF2B5EF4-FFF2-40B4-BE49-F238E27FC236}">
                  <a16:creationId xmlns:a16="http://schemas.microsoft.com/office/drawing/2014/main" id="{5831283C-32D3-4A8F-A0CB-42CFDE7123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49" name="Group Box 25" hidden="1">
              <a:extLst>
                <a:ext uri="{63B3BB69-23CF-44E3-9099-C40C66FF867C}">
                  <a14:compatExt spid="_x0000_s89113"/>
                </a:ext>
                <a:ext uri="{FF2B5EF4-FFF2-40B4-BE49-F238E27FC236}">
                  <a16:creationId xmlns:a16="http://schemas.microsoft.com/office/drawing/2014/main" id="{FD60BD78-1560-4307-92D0-8F41E628C9D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50" name="Group Box 26" hidden="1">
              <a:extLst>
                <a:ext uri="{63B3BB69-23CF-44E3-9099-C40C66FF867C}">
                  <a14:compatExt spid="_x0000_s89114"/>
                </a:ext>
                <a:ext uri="{FF2B5EF4-FFF2-40B4-BE49-F238E27FC236}">
                  <a16:creationId xmlns:a16="http://schemas.microsoft.com/office/drawing/2014/main" id="{3F58DF98-9838-4652-AEF4-8F32110909A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51" name="Group Box 27" hidden="1">
              <a:extLst>
                <a:ext uri="{63B3BB69-23CF-44E3-9099-C40C66FF867C}">
                  <a14:compatExt spid="_x0000_s89115"/>
                </a:ext>
                <a:ext uri="{FF2B5EF4-FFF2-40B4-BE49-F238E27FC236}">
                  <a16:creationId xmlns:a16="http://schemas.microsoft.com/office/drawing/2014/main" id="{3CD9B8CE-AAC3-400F-8BD9-3646513109A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52" name="Group Box 28" hidden="1">
              <a:extLst>
                <a:ext uri="{63B3BB69-23CF-44E3-9099-C40C66FF867C}">
                  <a14:compatExt spid="_x0000_s89116"/>
                </a:ext>
                <a:ext uri="{FF2B5EF4-FFF2-40B4-BE49-F238E27FC236}">
                  <a16:creationId xmlns:a16="http://schemas.microsoft.com/office/drawing/2014/main" id="{8DE18A32-E786-4A60-B1A6-2BB0556FFDE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53" name="Group Box 29" hidden="1">
              <a:extLst>
                <a:ext uri="{63B3BB69-23CF-44E3-9099-C40C66FF867C}">
                  <a14:compatExt spid="_x0000_s89117"/>
                </a:ext>
                <a:ext uri="{FF2B5EF4-FFF2-40B4-BE49-F238E27FC236}">
                  <a16:creationId xmlns:a16="http://schemas.microsoft.com/office/drawing/2014/main" id="{4BAF0F6E-2B01-4BB4-8EA8-15132E77FFC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9154" name="Option Button 30" hidden="1">
              <a:extLst>
                <a:ext uri="{63B3BB69-23CF-44E3-9099-C40C66FF867C}">
                  <a14:compatExt spid="_x0000_s89118"/>
                </a:ext>
                <a:ext uri="{FF2B5EF4-FFF2-40B4-BE49-F238E27FC236}">
                  <a16:creationId xmlns:a16="http://schemas.microsoft.com/office/drawing/2014/main" id="{6127E993-AD12-42AB-904B-427B7E3DBB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9155" name="Option Button 31" hidden="1">
              <a:extLst>
                <a:ext uri="{63B3BB69-23CF-44E3-9099-C40C66FF867C}">
                  <a14:compatExt spid="_x0000_s89119"/>
                </a:ext>
                <a:ext uri="{FF2B5EF4-FFF2-40B4-BE49-F238E27FC236}">
                  <a16:creationId xmlns:a16="http://schemas.microsoft.com/office/drawing/2014/main" id="{0EB42FB4-21BA-448A-BB4E-25E6672FD8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9156" name="Option Button 32" hidden="1">
              <a:extLst>
                <a:ext uri="{63B3BB69-23CF-44E3-9099-C40C66FF867C}">
                  <a14:compatExt spid="_x0000_s89120"/>
                </a:ext>
                <a:ext uri="{FF2B5EF4-FFF2-40B4-BE49-F238E27FC236}">
                  <a16:creationId xmlns:a16="http://schemas.microsoft.com/office/drawing/2014/main" id="{0C114788-C9D7-4D71-BFB3-4E82C40286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9157" name="Option Button 33" hidden="1">
              <a:extLst>
                <a:ext uri="{63B3BB69-23CF-44E3-9099-C40C66FF867C}">
                  <a14:compatExt spid="_x0000_s89121"/>
                </a:ext>
                <a:ext uri="{FF2B5EF4-FFF2-40B4-BE49-F238E27FC236}">
                  <a16:creationId xmlns:a16="http://schemas.microsoft.com/office/drawing/2014/main" id="{4913143F-0E81-4EB6-9EA9-73D424906A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9158" name="Option Button 34" hidden="1">
              <a:extLst>
                <a:ext uri="{63B3BB69-23CF-44E3-9099-C40C66FF867C}">
                  <a14:compatExt spid="_x0000_s89122"/>
                </a:ext>
                <a:ext uri="{FF2B5EF4-FFF2-40B4-BE49-F238E27FC236}">
                  <a16:creationId xmlns:a16="http://schemas.microsoft.com/office/drawing/2014/main" id="{1F733B8C-B7B4-4DEF-BDAE-B1BA1A89FA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9159" name="Option Button 35" hidden="1">
              <a:extLst>
                <a:ext uri="{63B3BB69-23CF-44E3-9099-C40C66FF867C}">
                  <a14:compatExt spid="_x0000_s89123"/>
                </a:ext>
                <a:ext uri="{FF2B5EF4-FFF2-40B4-BE49-F238E27FC236}">
                  <a16:creationId xmlns:a16="http://schemas.microsoft.com/office/drawing/2014/main" id="{BF0B6778-F218-4A62-AB24-81A2EA3E4B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9160" name="Option Button 36" hidden="1">
              <a:extLst>
                <a:ext uri="{63B3BB69-23CF-44E3-9099-C40C66FF867C}">
                  <a14:compatExt spid="_x0000_s89124"/>
                </a:ext>
                <a:ext uri="{FF2B5EF4-FFF2-40B4-BE49-F238E27FC236}">
                  <a16:creationId xmlns:a16="http://schemas.microsoft.com/office/drawing/2014/main" id="{A5F1A178-7CA0-40EE-9A43-C5E67AFAFF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9161" name="Option Button 37" hidden="1">
              <a:extLst>
                <a:ext uri="{63B3BB69-23CF-44E3-9099-C40C66FF867C}">
                  <a14:compatExt spid="_x0000_s89125"/>
                </a:ext>
                <a:ext uri="{FF2B5EF4-FFF2-40B4-BE49-F238E27FC236}">
                  <a16:creationId xmlns:a16="http://schemas.microsoft.com/office/drawing/2014/main" id="{05E2D424-4B47-4E55-A900-98DE5AC29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9162" name="Option Button 38" hidden="1">
              <a:extLst>
                <a:ext uri="{63B3BB69-23CF-44E3-9099-C40C66FF867C}">
                  <a14:compatExt spid="_x0000_s89126"/>
                </a:ext>
                <a:ext uri="{FF2B5EF4-FFF2-40B4-BE49-F238E27FC236}">
                  <a16:creationId xmlns:a16="http://schemas.microsoft.com/office/drawing/2014/main" id="{4F7639A5-2ABD-483C-BCA9-865159CA9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9163" name="Option Button 39" hidden="1">
              <a:extLst>
                <a:ext uri="{63B3BB69-23CF-44E3-9099-C40C66FF867C}">
                  <a14:compatExt spid="_x0000_s89127"/>
                </a:ext>
                <a:ext uri="{FF2B5EF4-FFF2-40B4-BE49-F238E27FC236}">
                  <a16:creationId xmlns:a16="http://schemas.microsoft.com/office/drawing/2014/main" id="{CD43AA7C-ADD7-4FD6-BBD0-DEECB81FCD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9164" name="Option Button 40" hidden="1">
              <a:extLst>
                <a:ext uri="{63B3BB69-23CF-44E3-9099-C40C66FF867C}">
                  <a14:compatExt spid="_x0000_s89128"/>
                </a:ext>
                <a:ext uri="{FF2B5EF4-FFF2-40B4-BE49-F238E27FC236}">
                  <a16:creationId xmlns:a16="http://schemas.microsoft.com/office/drawing/2014/main" id="{B593E7D0-AA70-4AC9-97A1-6136C923E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9165" name="Option Button 41" hidden="1">
              <a:extLst>
                <a:ext uri="{63B3BB69-23CF-44E3-9099-C40C66FF867C}">
                  <a14:compatExt spid="_x0000_s89129"/>
                </a:ext>
                <a:ext uri="{FF2B5EF4-FFF2-40B4-BE49-F238E27FC236}">
                  <a16:creationId xmlns:a16="http://schemas.microsoft.com/office/drawing/2014/main" id="{D7F236AB-36CC-48F6-BE55-5A57623A7B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9166" name="Option Button 42" hidden="1">
              <a:extLst>
                <a:ext uri="{63B3BB69-23CF-44E3-9099-C40C66FF867C}">
                  <a14:compatExt spid="_x0000_s89130"/>
                </a:ext>
                <a:ext uri="{FF2B5EF4-FFF2-40B4-BE49-F238E27FC236}">
                  <a16:creationId xmlns:a16="http://schemas.microsoft.com/office/drawing/2014/main" id="{CB73CEA9-E4A2-4B2E-84B5-6021F4BF21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9167" name="Option Button 43" hidden="1">
              <a:extLst>
                <a:ext uri="{63B3BB69-23CF-44E3-9099-C40C66FF867C}">
                  <a14:compatExt spid="_x0000_s89131"/>
                </a:ext>
                <a:ext uri="{FF2B5EF4-FFF2-40B4-BE49-F238E27FC236}">
                  <a16:creationId xmlns:a16="http://schemas.microsoft.com/office/drawing/2014/main" id="{FE20A376-624D-4B35-A509-1DC9E2EB3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9168" name="Option Button 44" hidden="1">
              <a:extLst>
                <a:ext uri="{63B3BB69-23CF-44E3-9099-C40C66FF867C}">
                  <a14:compatExt spid="_x0000_s89132"/>
                </a:ext>
                <a:ext uri="{FF2B5EF4-FFF2-40B4-BE49-F238E27FC236}">
                  <a16:creationId xmlns:a16="http://schemas.microsoft.com/office/drawing/2014/main" id="{D46C779D-5053-41C9-BC79-10D72FFE53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9169" name="Option Button 45" hidden="1">
              <a:extLst>
                <a:ext uri="{63B3BB69-23CF-44E3-9099-C40C66FF867C}">
                  <a14:compatExt spid="_x0000_s89133"/>
                </a:ext>
                <a:ext uri="{FF2B5EF4-FFF2-40B4-BE49-F238E27FC236}">
                  <a16:creationId xmlns:a16="http://schemas.microsoft.com/office/drawing/2014/main" id="{0707619E-F20E-45E5-BAD6-E38F1B65BD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9170" name="Option Button 46" hidden="1">
              <a:extLst>
                <a:ext uri="{63B3BB69-23CF-44E3-9099-C40C66FF867C}">
                  <a14:compatExt spid="_x0000_s89134"/>
                </a:ext>
                <a:ext uri="{FF2B5EF4-FFF2-40B4-BE49-F238E27FC236}">
                  <a16:creationId xmlns:a16="http://schemas.microsoft.com/office/drawing/2014/main" id="{348DFEC3-E0F0-43CB-BF1A-884F2979E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71" name="Group Box 47" hidden="1">
              <a:extLst>
                <a:ext uri="{63B3BB69-23CF-44E3-9099-C40C66FF867C}">
                  <a14:compatExt spid="_x0000_s89135"/>
                </a:ext>
                <a:ext uri="{FF2B5EF4-FFF2-40B4-BE49-F238E27FC236}">
                  <a16:creationId xmlns:a16="http://schemas.microsoft.com/office/drawing/2014/main" id="{2585270F-1360-4CC5-9709-B930849413B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9172" name="Option Button 48" hidden="1">
              <a:extLst>
                <a:ext uri="{63B3BB69-23CF-44E3-9099-C40C66FF867C}">
                  <a14:compatExt spid="_x0000_s89136"/>
                </a:ext>
                <a:ext uri="{FF2B5EF4-FFF2-40B4-BE49-F238E27FC236}">
                  <a16:creationId xmlns:a16="http://schemas.microsoft.com/office/drawing/2014/main" id="{772CB7BA-017B-4C4F-AA67-E2C3CD2B77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9173" name="Option Button 49" hidden="1">
              <a:extLst>
                <a:ext uri="{63B3BB69-23CF-44E3-9099-C40C66FF867C}">
                  <a14:compatExt spid="_x0000_s89137"/>
                </a:ext>
                <a:ext uri="{FF2B5EF4-FFF2-40B4-BE49-F238E27FC236}">
                  <a16:creationId xmlns:a16="http://schemas.microsoft.com/office/drawing/2014/main" id="{034B7F01-DFB0-4461-891B-CF1DBB680B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xmlns:a14="http://schemas.microsoft.com/office/drawing/2010/main"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xmlns:a14="http://schemas.microsoft.com/office/drawing/2010/main"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5"/>
        </a:xfrm>
      </xdr:grpSpPr>
      <xdr:sp macro="" textlink="">
        <xdr:nvSpPr>
          <xdr:cNvPr id="90115" name="Option Button 3" hidden="1">
            <a:extLst>
              <a:ext uri="{63B3BB69-23CF-44E3-9099-C40C66FF867C}">
                <a14:compatExt xmlns:a14="http://schemas.microsoft.com/office/drawing/2010/main"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xmlns:a14="http://schemas.microsoft.com/office/drawing/2010/main"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xmlns:a14="http://schemas.microsoft.com/office/drawing/2010/main" spid="_x0000_s90117"/>
              </a:ext>
              <a:ext uri="{FF2B5EF4-FFF2-40B4-BE49-F238E27FC236}">
                <a16:creationId xmlns:a16="http://schemas.microsoft.com/office/drawing/2014/main" id="{00000000-0008-0000-0800-00000560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891"/>
        </a:xfrm>
      </xdr:grpSpPr>
      <xdr:sp macro="" textlink="">
        <xdr:nvSpPr>
          <xdr:cNvPr id="90118" name="Option Button 6" hidden="1">
            <a:extLst>
              <a:ext uri="{63B3BB69-23CF-44E3-9099-C40C66FF867C}">
                <a14:compatExt xmlns:a14="http://schemas.microsoft.com/office/drawing/2010/main"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xmlns:a14="http://schemas.microsoft.com/office/drawing/2010/main"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xmlns:a14="http://schemas.microsoft.com/office/drawing/2010/main" spid="_x0000_s90120"/>
              </a:ext>
              <a:ext uri="{FF2B5EF4-FFF2-40B4-BE49-F238E27FC236}">
                <a16:creationId xmlns:a16="http://schemas.microsoft.com/office/drawing/2014/main" id="{00000000-0008-0000-0800-00000860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xmlns:a14="http://schemas.microsoft.com/office/drawing/2010/main"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xmlns:a14="http://schemas.microsoft.com/office/drawing/2010/main"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20"/>
          <a:chExt cx="301792" cy="494793"/>
        </a:xfrm>
      </xdr:grpSpPr>
      <xdr:sp macro="" textlink="">
        <xdr:nvSpPr>
          <xdr:cNvPr id="90123" name="Option Button 11" hidden="1">
            <a:extLst>
              <a:ext uri="{63B3BB69-23CF-44E3-9099-C40C66FF867C}">
                <a14:compatExt xmlns:a14="http://schemas.microsoft.com/office/drawing/2010/main" spid="_x0000_s90123"/>
              </a:ext>
              <a:ext uri="{FF2B5EF4-FFF2-40B4-BE49-F238E27FC236}">
                <a16:creationId xmlns:a16="http://schemas.microsoft.com/office/drawing/2014/main" id="{00000000-0008-0000-0800-00000B60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xmlns:a14="http://schemas.microsoft.com/office/drawing/2010/main"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xmlns:a14="http://schemas.microsoft.com/office/drawing/2010/main"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xmlns:a14="http://schemas.microsoft.com/office/drawing/2010/main"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xmlns:a14="http://schemas.microsoft.com/office/drawing/2010/main"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xmlns:a14="http://schemas.microsoft.com/office/drawing/2010/main"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2"/>
          <a:chExt cx="308371" cy="779258"/>
        </a:xfrm>
      </xdr:grpSpPr>
      <xdr:sp macro="" textlink="">
        <xdr:nvSpPr>
          <xdr:cNvPr id="90129" name="Option Button 17" hidden="1">
            <a:extLst>
              <a:ext uri="{63B3BB69-23CF-44E3-9099-C40C66FF867C}">
                <a14:compatExt xmlns:a14="http://schemas.microsoft.com/office/drawing/2010/main" spid="_x0000_s90129"/>
              </a:ext>
              <a:ext uri="{FF2B5EF4-FFF2-40B4-BE49-F238E27FC236}">
                <a16:creationId xmlns:a16="http://schemas.microsoft.com/office/drawing/2014/main" id="{00000000-0008-0000-0800-00001160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xmlns:a14="http://schemas.microsoft.com/office/drawing/2010/main"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xmlns:a14="http://schemas.microsoft.com/office/drawing/2010/main" spid="_x0000_s90131"/>
              </a:ext>
              <a:ext uri="{FF2B5EF4-FFF2-40B4-BE49-F238E27FC236}">
                <a16:creationId xmlns:a16="http://schemas.microsoft.com/office/drawing/2014/main" id="{00000000-0008-0000-0800-00001360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xmlns:a14="http://schemas.microsoft.com/office/drawing/2010/main"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xmlns:a14="http://schemas.microsoft.com/office/drawing/2010/main"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xmlns:a14="http://schemas.microsoft.com/office/drawing/2010/main"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xmlns:a14="http://schemas.microsoft.com/office/drawing/2010/main"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xmlns:a14="http://schemas.microsoft.com/office/drawing/2010/main"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xmlns:a14="http://schemas.microsoft.com/office/drawing/2010/main"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xmlns:a14="http://schemas.microsoft.com/office/drawing/2010/main"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xmlns:a14="http://schemas.microsoft.com/office/drawing/2010/main"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xmlns:a14="http://schemas.microsoft.com/office/drawing/2010/main"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xmlns:a14="http://schemas.microsoft.com/office/drawing/2010/main"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3" y="8168780"/>
          <a:chExt cx="217582" cy="792437"/>
        </a:xfrm>
      </xdr:grpSpPr>
      <xdr:sp macro="" textlink="">
        <xdr:nvSpPr>
          <xdr:cNvPr id="90142" name="Option Button 30" hidden="1">
            <a:extLst>
              <a:ext uri="{63B3BB69-23CF-44E3-9099-C40C66FF867C}">
                <a14:compatExt xmlns:a14="http://schemas.microsoft.com/office/drawing/2010/main" spid="_x0000_s90142"/>
              </a:ext>
              <a:ext uri="{FF2B5EF4-FFF2-40B4-BE49-F238E27FC236}">
                <a16:creationId xmlns:a16="http://schemas.microsoft.com/office/drawing/2014/main" id="{00000000-0008-0000-0800-00001E60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xmlns:a14="http://schemas.microsoft.com/office/drawing/2010/main" spid="_x0000_s90143"/>
              </a:ext>
              <a:ext uri="{FF2B5EF4-FFF2-40B4-BE49-F238E27FC236}">
                <a16:creationId xmlns:a16="http://schemas.microsoft.com/office/drawing/2014/main" id="{00000000-0008-0000-0800-00001F60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xmlns:a14="http://schemas.microsoft.com/office/drawing/2010/main"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xmlns:a14="http://schemas.microsoft.com/office/drawing/2010/main"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xmlns:a14="http://schemas.microsoft.com/office/drawing/2010/main"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xmlns:a14="http://schemas.microsoft.com/office/drawing/2010/main"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xmlns:a14="http://schemas.microsoft.com/office/drawing/2010/main"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xmlns:a14="http://schemas.microsoft.com/office/drawing/2010/main"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xmlns:a14="http://schemas.microsoft.com/office/drawing/2010/main"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xmlns:a14="http://schemas.microsoft.com/office/drawing/2010/main"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xmlns:a14="http://schemas.microsoft.com/office/drawing/2010/main"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xmlns:a14="http://schemas.microsoft.com/office/drawing/2010/main"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xmlns:a14="http://schemas.microsoft.com/office/drawing/2010/main"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xmlns:a14="http://schemas.microsoft.com/office/drawing/2010/main"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xmlns:a14="http://schemas.microsoft.com/office/drawing/2010/main"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4" y="8166081"/>
          <a:chExt cx="208607" cy="749766"/>
        </a:xfrm>
      </xdr:grpSpPr>
      <xdr:sp macro="" textlink="">
        <xdr:nvSpPr>
          <xdr:cNvPr id="90157" name="Option Button 45" hidden="1">
            <a:extLst>
              <a:ext uri="{63B3BB69-23CF-44E3-9099-C40C66FF867C}">
                <a14:compatExt xmlns:a14="http://schemas.microsoft.com/office/drawing/2010/main" spid="_x0000_s90157"/>
              </a:ext>
              <a:ext uri="{FF2B5EF4-FFF2-40B4-BE49-F238E27FC236}">
                <a16:creationId xmlns:a16="http://schemas.microsoft.com/office/drawing/2014/main" id="{00000000-0008-0000-0800-00002D60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xmlns:a14="http://schemas.microsoft.com/office/drawing/2010/main" spid="_x0000_s90158"/>
              </a:ext>
              <a:ext uri="{FF2B5EF4-FFF2-40B4-BE49-F238E27FC236}">
                <a16:creationId xmlns:a16="http://schemas.microsoft.com/office/drawing/2014/main" id="{00000000-0008-0000-0800-00002E60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xmlns:a14="http://schemas.microsoft.com/office/drawing/2010/main"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9"/>
          <a:chExt cx="301595" cy="707491"/>
        </a:xfrm>
      </xdr:grpSpPr>
      <xdr:sp macro="" textlink="">
        <xdr:nvSpPr>
          <xdr:cNvPr id="90160" name="Option Button 48" hidden="1">
            <a:extLst>
              <a:ext uri="{63B3BB69-23CF-44E3-9099-C40C66FF867C}">
                <a14:compatExt xmlns:a14="http://schemas.microsoft.com/office/drawing/2010/main" spid="_x0000_s90160"/>
              </a:ext>
              <a:ext uri="{FF2B5EF4-FFF2-40B4-BE49-F238E27FC236}">
                <a16:creationId xmlns:a16="http://schemas.microsoft.com/office/drawing/2014/main" id="{00000000-0008-0000-0800-00003060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xmlns:a14="http://schemas.microsoft.com/office/drawing/2010/main" spid="_x0000_s90161"/>
              </a:ext>
              <a:ext uri="{FF2B5EF4-FFF2-40B4-BE49-F238E27FC236}">
                <a16:creationId xmlns:a16="http://schemas.microsoft.com/office/drawing/2014/main" id="{00000000-0008-0000-0800-00003160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90113"/>
                </a:ext>
                <a:ext uri="{FF2B5EF4-FFF2-40B4-BE49-F238E27FC236}">
                  <a16:creationId xmlns:a16="http://schemas.microsoft.com/office/drawing/2014/main" id="{25EB0D54-F1F1-4C99-9042-6D400A0F2C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90114"/>
                </a:ext>
                <a:ext uri="{FF2B5EF4-FFF2-40B4-BE49-F238E27FC236}">
                  <a16:creationId xmlns:a16="http://schemas.microsoft.com/office/drawing/2014/main" id="{39EE1B10-6661-458A-802F-3C4FD4DA5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90115"/>
                </a:ext>
                <a:ext uri="{FF2B5EF4-FFF2-40B4-BE49-F238E27FC236}">
                  <a16:creationId xmlns:a16="http://schemas.microsoft.com/office/drawing/2014/main" id="{FAEFD92D-49B2-4CB6-840D-F9ED17BA84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90116"/>
                </a:ext>
                <a:ext uri="{FF2B5EF4-FFF2-40B4-BE49-F238E27FC236}">
                  <a16:creationId xmlns:a16="http://schemas.microsoft.com/office/drawing/2014/main" id="{E5F3A925-8ED2-4928-A5C7-54423F53E3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90117"/>
                </a:ext>
                <a:ext uri="{FF2B5EF4-FFF2-40B4-BE49-F238E27FC236}">
                  <a16:creationId xmlns:a16="http://schemas.microsoft.com/office/drawing/2014/main" id="{167E76D3-8C24-4E7B-A5D4-5F7732ED2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90118"/>
                </a:ext>
                <a:ext uri="{FF2B5EF4-FFF2-40B4-BE49-F238E27FC236}">
                  <a16:creationId xmlns:a16="http://schemas.microsoft.com/office/drawing/2014/main" id="{ACA9F479-9910-47F6-8A63-7BB41044F1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90119"/>
                </a:ext>
                <a:ext uri="{FF2B5EF4-FFF2-40B4-BE49-F238E27FC236}">
                  <a16:creationId xmlns:a16="http://schemas.microsoft.com/office/drawing/2014/main" id="{97232F35-B67B-49B9-BF2B-E6CEEC919D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90120"/>
                </a:ext>
                <a:ext uri="{FF2B5EF4-FFF2-40B4-BE49-F238E27FC236}">
                  <a16:creationId xmlns:a16="http://schemas.microsoft.com/office/drawing/2014/main" id="{78FAC457-0A13-4533-8D3C-D1984D89A7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90121"/>
                </a:ext>
                <a:ext uri="{FF2B5EF4-FFF2-40B4-BE49-F238E27FC236}">
                  <a16:creationId xmlns:a16="http://schemas.microsoft.com/office/drawing/2014/main" id="{BE7C8F41-CB4B-4742-A10B-BC981A6552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90122"/>
                </a:ext>
                <a:ext uri="{FF2B5EF4-FFF2-40B4-BE49-F238E27FC236}">
                  <a16:creationId xmlns:a16="http://schemas.microsoft.com/office/drawing/2014/main" id="{4BB8AA49-54B0-4AE0-9AC4-6CAB4DA4F0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90123"/>
                </a:ext>
                <a:ext uri="{FF2B5EF4-FFF2-40B4-BE49-F238E27FC236}">
                  <a16:creationId xmlns:a16="http://schemas.microsoft.com/office/drawing/2014/main" id="{013BC32A-D8FE-47DE-AD55-514C7683A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90124"/>
                </a:ext>
                <a:ext uri="{FF2B5EF4-FFF2-40B4-BE49-F238E27FC236}">
                  <a16:creationId xmlns:a16="http://schemas.microsoft.com/office/drawing/2014/main" id="{3D828903-7AEA-4A70-A350-ECDA6EFF59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12" name="Group Box 13" hidden="1">
              <a:extLst>
                <a:ext uri="{63B3BB69-23CF-44E3-9099-C40C66FF867C}">
                  <a14:compatExt spid="_x0000_s90125"/>
                </a:ext>
                <a:ext uri="{FF2B5EF4-FFF2-40B4-BE49-F238E27FC236}">
                  <a16:creationId xmlns:a16="http://schemas.microsoft.com/office/drawing/2014/main" id="{87F981C4-B758-474E-9F5C-D0727DA335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62" name="Group Box 14" hidden="1">
              <a:extLst>
                <a:ext uri="{63B3BB69-23CF-44E3-9099-C40C66FF867C}">
                  <a14:compatExt spid="_x0000_s90126"/>
                </a:ext>
                <a:ext uri="{FF2B5EF4-FFF2-40B4-BE49-F238E27FC236}">
                  <a16:creationId xmlns:a16="http://schemas.microsoft.com/office/drawing/2014/main" id="{7A106EED-F771-4173-B626-E3CEA6B662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63" name="Group Box 15" hidden="1">
              <a:extLst>
                <a:ext uri="{63B3BB69-23CF-44E3-9099-C40C66FF867C}">
                  <a14:compatExt spid="_x0000_s90127"/>
                </a:ext>
                <a:ext uri="{FF2B5EF4-FFF2-40B4-BE49-F238E27FC236}">
                  <a16:creationId xmlns:a16="http://schemas.microsoft.com/office/drawing/2014/main" id="{7087FF8B-3615-4AA5-A700-AEBFDE4EF73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64" name="Group Box 16" hidden="1">
              <a:extLst>
                <a:ext uri="{63B3BB69-23CF-44E3-9099-C40C66FF867C}">
                  <a14:compatExt spid="_x0000_s90128"/>
                </a:ext>
                <a:ext uri="{FF2B5EF4-FFF2-40B4-BE49-F238E27FC236}">
                  <a16:creationId xmlns:a16="http://schemas.microsoft.com/office/drawing/2014/main" id="{7B090A10-CF26-4172-9AF2-BEAD2D1FCD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90165" name="Option Button 17" hidden="1">
              <a:extLst>
                <a:ext uri="{63B3BB69-23CF-44E3-9099-C40C66FF867C}">
                  <a14:compatExt spid="_x0000_s90129"/>
                </a:ext>
                <a:ext uri="{FF2B5EF4-FFF2-40B4-BE49-F238E27FC236}">
                  <a16:creationId xmlns:a16="http://schemas.microsoft.com/office/drawing/2014/main" id="{45834367-3438-434C-BF30-B820B219BA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90166" name="Option Button 18" hidden="1">
              <a:extLst>
                <a:ext uri="{63B3BB69-23CF-44E3-9099-C40C66FF867C}">
                  <a14:compatExt spid="_x0000_s90130"/>
                </a:ext>
                <a:ext uri="{FF2B5EF4-FFF2-40B4-BE49-F238E27FC236}">
                  <a16:creationId xmlns:a16="http://schemas.microsoft.com/office/drawing/2014/main" id="{5900377A-CE40-4560-982D-1EB27F4537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90167" name="Option Button 19" hidden="1">
              <a:extLst>
                <a:ext uri="{63B3BB69-23CF-44E3-9099-C40C66FF867C}">
                  <a14:compatExt spid="_x0000_s90131"/>
                </a:ext>
                <a:ext uri="{FF2B5EF4-FFF2-40B4-BE49-F238E27FC236}">
                  <a16:creationId xmlns:a16="http://schemas.microsoft.com/office/drawing/2014/main" id="{7B4D8C31-21F9-48F3-90B6-D601C8BC3D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68" name="Group Box 20" hidden="1">
              <a:extLst>
                <a:ext uri="{63B3BB69-23CF-44E3-9099-C40C66FF867C}">
                  <a14:compatExt spid="_x0000_s90132"/>
                </a:ext>
                <a:ext uri="{FF2B5EF4-FFF2-40B4-BE49-F238E27FC236}">
                  <a16:creationId xmlns:a16="http://schemas.microsoft.com/office/drawing/2014/main" id="{64532B2E-1B1C-49D3-B515-C45F6D9372D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69" name="Group Box 21" hidden="1">
              <a:extLst>
                <a:ext uri="{63B3BB69-23CF-44E3-9099-C40C66FF867C}">
                  <a14:compatExt spid="_x0000_s90133"/>
                </a:ext>
                <a:ext uri="{FF2B5EF4-FFF2-40B4-BE49-F238E27FC236}">
                  <a16:creationId xmlns:a16="http://schemas.microsoft.com/office/drawing/2014/main" id="{144A9788-38ED-4EAA-94FF-FE203F0F3ED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70" name="Group Box 22" hidden="1">
              <a:extLst>
                <a:ext uri="{63B3BB69-23CF-44E3-9099-C40C66FF867C}">
                  <a14:compatExt spid="_x0000_s90134"/>
                </a:ext>
                <a:ext uri="{FF2B5EF4-FFF2-40B4-BE49-F238E27FC236}">
                  <a16:creationId xmlns:a16="http://schemas.microsoft.com/office/drawing/2014/main" id="{B013C3CD-B4F2-40A3-87AD-D5C2B970864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71" name="Group Box 23" hidden="1">
              <a:extLst>
                <a:ext uri="{63B3BB69-23CF-44E3-9099-C40C66FF867C}">
                  <a14:compatExt spid="_x0000_s90135"/>
                </a:ext>
                <a:ext uri="{FF2B5EF4-FFF2-40B4-BE49-F238E27FC236}">
                  <a16:creationId xmlns:a16="http://schemas.microsoft.com/office/drawing/2014/main" id="{A640BDC9-E933-47C9-A229-9BD1846A941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72" name="Group Box 24" hidden="1">
              <a:extLst>
                <a:ext uri="{63B3BB69-23CF-44E3-9099-C40C66FF867C}">
                  <a14:compatExt spid="_x0000_s90136"/>
                </a:ext>
                <a:ext uri="{FF2B5EF4-FFF2-40B4-BE49-F238E27FC236}">
                  <a16:creationId xmlns:a16="http://schemas.microsoft.com/office/drawing/2014/main" id="{A50B1581-D93C-4EAB-9467-44F7319259B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73" name="Group Box 25" hidden="1">
              <a:extLst>
                <a:ext uri="{63B3BB69-23CF-44E3-9099-C40C66FF867C}">
                  <a14:compatExt spid="_x0000_s90137"/>
                </a:ext>
                <a:ext uri="{FF2B5EF4-FFF2-40B4-BE49-F238E27FC236}">
                  <a16:creationId xmlns:a16="http://schemas.microsoft.com/office/drawing/2014/main" id="{8E7BCB66-E7A8-494A-9529-89B34BBD89A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74" name="Group Box 26" hidden="1">
              <a:extLst>
                <a:ext uri="{63B3BB69-23CF-44E3-9099-C40C66FF867C}">
                  <a14:compatExt spid="_x0000_s90138"/>
                </a:ext>
                <a:ext uri="{FF2B5EF4-FFF2-40B4-BE49-F238E27FC236}">
                  <a16:creationId xmlns:a16="http://schemas.microsoft.com/office/drawing/2014/main" id="{7460924F-19B6-40F4-90D4-5299120D78C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75" name="Group Box 27" hidden="1">
              <a:extLst>
                <a:ext uri="{63B3BB69-23CF-44E3-9099-C40C66FF867C}">
                  <a14:compatExt spid="_x0000_s90139"/>
                </a:ext>
                <a:ext uri="{FF2B5EF4-FFF2-40B4-BE49-F238E27FC236}">
                  <a16:creationId xmlns:a16="http://schemas.microsoft.com/office/drawing/2014/main" id="{161C0EBB-55F8-459D-AD8A-F7C7EC14801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76" name="Group Box 28" hidden="1">
              <a:extLst>
                <a:ext uri="{63B3BB69-23CF-44E3-9099-C40C66FF867C}">
                  <a14:compatExt spid="_x0000_s90140"/>
                </a:ext>
                <a:ext uri="{FF2B5EF4-FFF2-40B4-BE49-F238E27FC236}">
                  <a16:creationId xmlns:a16="http://schemas.microsoft.com/office/drawing/2014/main" id="{89BD1CF5-18F3-45BD-84E0-A360F1130AC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77" name="Group Box 29" hidden="1">
              <a:extLst>
                <a:ext uri="{63B3BB69-23CF-44E3-9099-C40C66FF867C}">
                  <a14:compatExt spid="_x0000_s90141"/>
                </a:ext>
                <a:ext uri="{FF2B5EF4-FFF2-40B4-BE49-F238E27FC236}">
                  <a16:creationId xmlns:a16="http://schemas.microsoft.com/office/drawing/2014/main" id="{32D08535-E7FB-47A6-8180-5C9E128473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90178" name="Option Button 30" hidden="1">
              <a:extLst>
                <a:ext uri="{63B3BB69-23CF-44E3-9099-C40C66FF867C}">
                  <a14:compatExt spid="_x0000_s90142"/>
                </a:ext>
                <a:ext uri="{FF2B5EF4-FFF2-40B4-BE49-F238E27FC236}">
                  <a16:creationId xmlns:a16="http://schemas.microsoft.com/office/drawing/2014/main" id="{F66DA024-5E4F-46CC-B062-A4BB33B7C8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90179" name="Option Button 31" hidden="1">
              <a:extLst>
                <a:ext uri="{63B3BB69-23CF-44E3-9099-C40C66FF867C}">
                  <a14:compatExt spid="_x0000_s90143"/>
                </a:ext>
                <a:ext uri="{FF2B5EF4-FFF2-40B4-BE49-F238E27FC236}">
                  <a16:creationId xmlns:a16="http://schemas.microsoft.com/office/drawing/2014/main" id="{E40324BB-1421-4E0D-AE5F-FA8B1CD12D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90180" name="Option Button 32" hidden="1">
              <a:extLst>
                <a:ext uri="{63B3BB69-23CF-44E3-9099-C40C66FF867C}">
                  <a14:compatExt spid="_x0000_s90144"/>
                </a:ext>
                <a:ext uri="{FF2B5EF4-FFF2-40B4-BE49-F238E27FC236}">
                  <a16:creationId xmlns:a16="http://schemas.microsoft.com/office/drawing/2014/main" id="{FBE5B536-B86A-4297-BA6B-9F7DC7402C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90181" name="Option Button 33" hidden="1">
              <a:extLst>
                <a:ext uri="{63B3BB69-23CF-44E3-9099-C40C66FF867C}">
                  <a14:compatExt spid="_x0000_s90145"/>
                </a:ext>
                <a:ext uri="{FF2B5EF4-FFF2-40B4-BE49-F238E27FC236}">
                  <a16:creationId xmlns:a16="http://schemas.microsoft.com/office/drawing/2014/main" id="{79ABAA3F-7568-49B7-8431-9EC21CA589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90182" name="Option Button 34" hidden="1">
              <a:extLst>
                <a:ext uri="{63B3BB69-23CF-44E3-9099-C40C66FF867C}">
                  <a14:compatExt spid="_x0000_s90146"/>
                </a:ext>
                <a:ext uri="{FF2B5EF4-FFF2-40B4-BE49-F238E27FC236}">
                  <a16:creationId xmlns:a16="http://schemas.microsoft.com/office/drawing/2014/main" id="{4468B377-4728-440A-8C9C-1FA878AEEF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90183" name="Option Button 35" hidden="1">
              <a:extLst>
                <a:ext uri="{63B3BB69-23CF-44E3-9099-C40C66FF867C}">
                  <a14:compatExt spid="_x0000_s90147"/>
                </a:ext>
                <a:ext uri="{FF2B5EF4-FFF2-40B4-BE49-F238E27FC236}">
                  <a16:creationId xmlns:a16="http://schemas.microsoft.com/office/drawing/2014/main" id="{B805F4CA-FE35-4795-AFE6-9B84EAC031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90184" name="Option Button 36" hidden="1">
              <a:extLst>
                <a:ext uri="{63B3BB69-23CF-44E3-9099-C40C66FF867C}">
                  <a14:compatExt spid="_x0000_s90148"/>
                </a:ext>
                <a:ext uri="{FF2B5EF4-FFF2-40B4-BE49-F238E27FC236}">
                  <a16:creationId xmlns:a16="http://schemas.microsoft.com/office/drawing/2014/main" id="{BE01DF7A-E78E-4D6A-96F4-45213F826E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90185" name="Option Button 37" hidden="1">
              <a:extLst>
                <a:ext uri="{63B3BB69-23CF-44E3-9099-C40C66FF867C}">
                  <a14:compatExt spid="_x0000_s90149"/>
                </a:ext>
                <a:ext uri="{FF2B5EF4-FFF2-40B4-BE49-F238E27FC236}">
                  <a16:creationId xmlns:a16="http://schemas.microsoft.com/office/drawing/2014/main" id="{20DD283B-58B1-466A-AD19-0B3D301AB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90186" name="Option Button 38" hidden="1">
              <a:extLst>
                <a:ext uri="{63B3BB69-23CF-44E3-9099-C40C66FF867C}">
                  <a14:compatExt spid="_x0000_s90150"/>
                </a:ext>
                <a:ext uri="{FF2B5EF4-FFF2-40B4-BE49-F238E27FC236}">
                  <a16:creationId xmlns:a16="http://schemas.microsoft.com/office/drawing/2014/main" id="{2DD09FED-04F8-4CED-8638-5D9BC71A41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90187" name="Option Button 39" hidden="1">
              <a:extLst>
                <a:ext uri="{63B3BB69-23CF-44E3-9099-C40C66FF867C}">
                  <a14:compatExt spid="_x0000_s90151"/>
                </a:ext>
                <a:ext uri="{FF2B5EF4-FFF2-40B4-BE49-F238E27FC236}">
                  <a16:creationId xmlns:a16="http://schemas.microsoft.com/office/drawing/2014/main" id="{52A49251-D8FF-40CE-BBC8-D7CF781FB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90188" name="Option Button 40" hidden="1">
              <a:extLst>
                <a:ext uri="{63B3BB69-23CF-44E3-9099-C40C66FF867C}">
                  <a14:compatExt spid="_x0000_s90152"/>
                </a:ext>
                <a:ext uri="{FF2B5EF4-FFF2-40B4-BE49-F238E27FC236}">
                  <a16:creationId xmlns:a16="http://schemas.microsoft.com/office/drawing/2014/main" id="{1BDDDCA8-BF83-4537-A7ED-C89B2DEE4E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90189" name="Option Button 41" hidden="1">
              <a:extLst>
                <a:ext uri="{63B3BB69-23CF-44E3-9099-C40C66FF867C}">
                  <a14:compatExt spid="_x0000_s90153"/>
                </a:ext>
                <a:ext uri="{FF2B5EF4-FFF2-40B4-BE49-F238E27FC236}">
                  <a16:creationId xmlns:a16="http://schemas.microsoft.com/office/drawing/2014/main" id="{2ABA0562-61D3-4E6D-8882-3A8CCBEAC3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90190" name="Option Button 42" hidden="1">
              <a:extLst>
                <a:ext uri="{63B3BB69-23CF-44E3-9099-C40C66FF867C}">
                  <a14:compatExt spid="_x0000_s90154"/>
                </a:ext>
                <a:ext uri="{FF2B5EF4-FFF2-40B4-BE49-F238E27FC236}">
                  <a16:creationId xmlns:a16="http://schemas.microsoft.com/office/drawing/2014/main" id="{4F196D2B-F5BF-4681-B1CC-84822E5B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90191" name="Option Button 43" hidden="1">
              <a:extLst>
                <a:ext uri="{63B3BB69-23CF-44E3-9099-C40C66FF867C}">
                  <a14:compatExt spid="_x0000_s90155"/>
                </a:ext>
                <a:ext uri="{FF2B5EF4-FFF2-40B4-BE49-F238E27FC236}">
                  <a16:creationId xmlns:a16="http://schemas.microsoft.com/office/drawing/2014/main" id="{6F001D7D-D4B7-4E77-AA92-EFA6E6061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90192" name="Option Button 44" hidden="1">
              <a:extLst>
                <a:ext uri="{63B3BB69-23CF-44E3-9099-C40C66FF867C}">
                  <a14:compatExt spid="_x0000_s90156"/>
                </a:ext>
                <a:ext uri="{FF2B5EF4-FFF2-40B4-BE49-F238E27FC236}">
                  <a16:creationId xmlns:a16="http://schemas.microsoft.com/office/drawing/2014/main" id="{35A5B12E-EB1C-4F1C-9922-4E61DF7953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90193" name="Option Button 45" hidden="1">
              <a:extLst>
                <a:ext uri="{63B3BB69-23CF-44E3-9099-C40C66FF867C}">
                  <a14:compatExt spid="_x0000_s90157"/>
                </a:ext>
                <a:ext uri="{FF2B5EF4-FFF2-40B4-BE49-F238E27FC236}">
                  <a16:creationId xmlns:a16="http://schemas.microsoft.com/office/drawing/2014/main" id="{37EF64D0-CDCE-46B5-A186-F33794F0A0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90194" name="Option Button 46" hidden="1">
              <a:extLst>
                <a:ext uri="{63B3BB69-23CF-44E3-9099-C40C66FF867C}">
                  <a14:compatExt spid="_x0000_s90158"/>
                </a:ext>
                <a:ext uri="{FF2B5EF4-FFF2-40B4-BE49-F238E27FC236}">
                  <a16:creationId xmlns:a16="http://schemas.microsoft.com/office/drawing/2014/main" id="{BDAA42BA-7531-4D55-8BE6-988271113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95" name="Group Box 47" hidden="1">
              <a:extLst>
                <a:ext uri="{63B3BB69-23CF-44E3-9099-C40C66FF867C}">
                  <a14:compatExt spid="_x0000_s90159"/>
                </a:ext>
                <a:ext uri="{FF2B5EF4-FFF2-40B4-BE49-F238E27FC236}">
                  <a16:creationId xmlns:a16="http://schemas.microsoft.com/office/drawing/2014/main" id="{85189517-9C83-4EBC-A909-55D80796FBD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90196" name="Option Button 48" hidden="1">
              <a:extLst>
                <a:ext uri="{63B3BB69-23CF-44E3-9099-C40C66FF867C}">
                  <a14:compatExt spid="_x0000_s90160"/>
                </a:ext>
                <a:ext uri="{FF2B5EF4-FFF2-40B4-BE49-F238E27FC236}">
                  <a16:creationId xmlns:a16="http://schemas.microsoft.com/office/drawing/2014/main" id="{55C50079-9D73-4590-ACB8-7CD5903036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90197" name="Option Button 49" hidden="1">
              <a:extLst>
                <a:ext uri="{63B3BB69-23CF-44E3-9099-C40C66FF867C}">
                  <a14:compatExt spid="_x0000_s90161"/>
                </a:ext>
                <a:ext uri="{FF2B5EF4-FFF2-40B4-BE49-F238E27FC236}">
                  <a16:creationId xmlns:a16="http://schemas.microsoft.com/office/drawing/2014/main" id="{A98E04D6-F0E1-430E-B265-197FFC439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15773570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7205044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13573570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5005044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48"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49"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50"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51"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52"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53"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54"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55"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56"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57"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58"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59"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60"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61"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62"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63"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40"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902"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903"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904"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905"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906"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907"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908"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909"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910"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911"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912"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913"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914"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915"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916"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917"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918"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919"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920"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921"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922"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923"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924"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925"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926"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927"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928"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929"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930"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931"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932"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933"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934"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935"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936"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937"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938"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939"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940"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941"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942"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943"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44"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45"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2429</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K9k4NRtQXpFFrkOwG9AgQaZ5wyL1VYhWWAXD5Ui2J/ZeN5u/yIXzxuG9+serZ0ZCPGfi5PKuTEKtQ9q9/HypjA==" saltValue="kY1cUZJRQil7ix6aglcaA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36"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8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8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9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9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9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9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9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2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20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2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2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2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2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2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2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2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2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2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2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2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2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2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2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2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2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2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21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22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22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2430</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2204</v>
      </c>
      <c r="V58" s="1014"/>
      <c r="W58" s="1014"/>
      <c r="X58" s="1014"/>
      <c r="Y58" s="1014"/>
      <c r="Z58" s="532"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2205</v>
      </c>
      <c r="V59" s="1014"/>
      <c r="W59" s="1014"/>
      <c r="X59" s="1014"/>
      <c r="Y59" s="1014"/>
      <c r="Z59" s="532"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2206</v>
      </c>
      <c r="V60" s="1014"/>
      <c r="W60" s="1014"/>
      <c r="X60" s="1014"/>
      <c r="Y60" s="1014"/>
      <c r="Z60" s="532"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2207</v>
      </c>
      <c r="V61" s="1014"/>
      <c r="W61" s="1014"/>
      <c r="X61" s="1014"/>
      <c r="Y61" s="1014"/>
      <c r="Z61" s="532"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2208</v>
      </c>
      <c r="V62" s="1014"/>
      <c r="W62" s="1014"/>
      <c r="X62" s="1014"/>
      <c r="Y62" s="1014"/>
      <c r="Z62" s="532"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3ggK+5ehVcmzZ7HSnpkGPPhKJ5XI6MiwvG114LMmKYj3UrzHc4kMdydnPZ3QWdAZhajT9dexdBFwnvujKH9TIQ==" saltValue="LFejgIR+X/3px4ePb8OeoA=="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7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920"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921"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922"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923"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924"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925"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926"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927"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928"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929"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930"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931"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932"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933"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934"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35"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36"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37"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38"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39"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40"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41"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42"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43"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44"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45"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46"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47"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48"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49"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50"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51"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52"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55"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56"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7"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8"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2291</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1334567890</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11.4</v>
      </c>
      <c r="Q5" s="1088"/>
      <c r="R5" s="1088"/>
      <c r="S5" s="1089" t="s">
        <v>7</v>
      </c>
      <c r="T5" s="1090"/>
      <c r="U5" s="1090"/>
      <c r="V5" s="1090"/>
      <c r="W5" s="1090"/>
      <c r="X5" s="1091"/>
      <c r="Y5" s="1070" t="s">
        <v>260</v>
      </c>
      <c r="Z5" s="1070"/>
      <c r="AA5" s="1070"/>
      <c r="AB5" s="1070"/>
      <c r="AC5" s="1070"/>
      <c r="AD5" s="1070"/>
      <c r="AE5" s="1037">
        <v>225000</v>
      </c>
      <c r="AF5" s="1038"/>
      <c r="AG5" s="1038"/>
      <c r="AH5" s="1039"/>
      <c r="AI5" s="1037">
        <v>40000</v>
      </c>
      <c r="AJ5" s="1038"/>
      <c r="AK5" s="1038"/>
      <c r="AL5" s="1039"/>
      <c r="AM5" s="1040">
        <f>AE5-AI5</f>
        <v>185000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7.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補助金を取得する場合、４月からベア加算の算定が必要。その場合、６月以降は自然と新加算Ⅱに移行可能。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9</v>
      </c>
      <c r="C9" s="1098"/>
      <c r="D9" s="1098"/>
      <c r="E9" s="1098"/>
      <c r="F9" s="1099"/>
      <c r="G9" s="1100" t="s">
        <v>10</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0.224</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0.13700000000000001</v>
      </c>
      <c r="C10" s="1107"/>
      <c r="D10" s="1107"/>
      <c r="E10" s="1107"/>
      <c r="F10" s="1108"/>
      <c r="G10" s="1106">
        <f>IFERROR(VLOOKUP(Y5,【参考】数式用!$A$5:$J$27,MATCH(G9,【参考】数式用!$B$4:$J$4,0)+1,0),"")</f>
        <v>4.2000000000000003E-2</v>
      </c>
      <c r="H10" s="1107"/>
      <c r="I10" s="1107"/>
      <c r="J10" s="1107"/>
      <c r="K10" s="1108"/>
      <c r="L10" s="1106">
        <f>IFERROR(VLOOKUP(Y5,【参考】数式用!$A$5:$J$27,MATCH(L9,【参考】数式用!$B$4:$J$4,0)+1,0),"")</f>
        <v>0</v>
      </c>
      <c r="M10" s="1107"/>
      <c r="N10" s="1107"/>
      <c r="O10" s="1107"/>
      <c r="P10" s="1108"/>
      <c r="Q10" s="1112">
        <f>SUM(B10,G10,L10)</f>
        <v>0.17900000000000002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新加算Ⅴ(３)</v>
      </c>
      <c r="W11" s="1061"/>
      <c r="X11" s="1061"/>
      <c r="Y11" s="1061"/>
      <c r="Z11" s="1061"/>
      <c r="AA11" s="1033" t="str">
        <f>IFERROR(VLOOKUP(AS1,【参考】数式用2!E6:L23,6,FALSE),"")</f>
        <v>４月からベア加算を算定せず、６月から月額賃金改善要件Ⅱも満たさない場合、Ⅴ(３)となる。なお、R7年度以降は月額賃金改善要件Ⅱが必要。</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0.2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f>IFERROR(VLOOKUP(AS1,【参考】数式用2!E6:L23,8,FALSE),"")</f>
        <v>0</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2223</v>
      </c>
      <c r="C40" s="1146"/>
      <c r="D40" s="1146"/>
      <c r="E40" s="1146"/>
      <c r="F40" s="1146"/>
      <c r="G40" s="1015" t="str">
        <f>IFERROR(VLOOKUP(Y5,【参考】数式用!AS5:AT27,2,0),"")</f>
        <v>　特定事業所加算ⅠまたはⅡを算定する。</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15"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IFERROR(IF(G9="","",IF(AND(OR(AH61=1,AH61=2),AH62=1,AH63=1),"特定加算Ⅰ",IF(AND(OR(AH61=1,AH61=2),AH62=2,AH63=1),"特定加算Ⅱ",IF(OR(AH61=3,AH62=2,AH63=2),"特定加算なし","")))),"")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0.13700000000000001</v>
      </c>
      <c r="H50" s="1154"/>
      <c r="I50" s="1154"/>
      <c r="J50" s="1154"/>
      <c r="K50" s="1155"/>
      <c r="L50" s="1153">
        <f>IFERROR(VLOOKUP(Y5,【参考】数式用!$A$5:$J$27,MATCH(L49,【参考】数式用!$B$4:$J$4,0)+1,0),"")</f>
        <v>4.2000000000000003E-2</v>
      </c>
      <c r="M50" s="1154"/>
      <c r="N50" s="1154"/>
      <c r="O50" s="1154"/>
      <c r="P50" s="1156"/>
      <c r="Q50" s="1157">
        <f>IFERROR(VLOOKUP(Y5,【参考】数式用!$A$5:$J$27,MATCH(Q49,【参考】数式用!$B$4:$J$4,0)+1,0),"")</f>
        <v>2.4E-2</v>
      </c>
      <c r="R50" s="1154"/>
      <c r="S50" s="1154"/>
      <c r="T50" s="1154"/>
      <c r="U50" s="1156"/>
      <c r="V50" s="1112">
        <f>SUM(G50,L50,Q50)</f>
        <v>0.20300000000000001</v>
      </c>
      <c r="W50" s="1113"/>
      <c r="X50" s="1113"/>
      <c r="Y50" s="1113"/>
      <c r="Z50" s="1113"/>
      <c r="AA50" s="1050"/>
      <c r="AB50" s="1050"/>
      <c r="AC50" s="1166">
        <f>IFERROR(VLOOKUP(Y5,【参考】数式用!$A$5:$AB$27,MATCH(AC49,【参考】数式用!$B$4:$AB$4,0)+1,FALSE),"")</f>
        <v>0.224</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577866</v>
      </c>
      <c r="H51" s="1023"/>
      <c r="I51" s="1023"/>
      <c r="J51" s="1023"/>
      <c r="K51" s="148" t="s">
        <v>2289</v>
      </c>
      <c r="L51" s="1022">
        <f>IFERROR(ROUNDDOWN(ROUND(AM5*L50,0)*P5,0)*H53,"")</f>
        <v>177156</v>
      </c>
      <c r="M51" s="1023"/>
      <c r="N51" s="1023"/>
      <c r="O51" s="1023"/>
      <c r="P51" s="148" t="s">
        <v>2289</v>
      </c>
      <c r="Q51" s="1022">
        <f>IFERROR(ROUNDDOWN(ROUND(AM5*Q50,0)*P5,0)*H53,"")</f>
        <v>101232</v>
      </c>
      <c r="R51" s="1023"/>
      <c r="S51" s="1023"/>
      <c r="T51" s="1023"/>
      <c r="U51" s="149" t="s">
        <v>2289</v>
      </c>
      <c r="V51" s="1130">
        <f>IFERROR(SUM(G51,L51,Q51),"")</f>
        <v>856254</v>
      </c>
      <c r="W51" s="1131"/>
      <c r="X51" s="1131"/>
      <c r="Y51" s="1131"/>
      <c r="Z51" s="150" t="s">
        <v>2289</v>
      </c>
      <c r="AB51" s="151"/>
      <c r="AC51" s="1022">
        <f>IFERROR(ROUNDDOWN(ROUND(AM5*AC50,0)*P5,0)*AD53,"")</f>
        <v>4724160</v>
      </c>
      <c r="AD51" s="1023"/>
      <c r="AE51" s="1023"/>
      <c r="AF51" s="1023"/>
      <c r="AG51" s="1023"/>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(288,933円/月)</v>
      </c>
      <c r="H52" s="1021"/>
      <c r="I52" s="1021"/>
      <c r="J52" s="1021"/>
      <c r="K52" s="1021"/>
      <c r="L52" s="1021" t="str">
        <f>IFERROR("("&amp;TEXT(L51/H53,"#,##0円")&amp;"/月)","")</f>
        <v>(88,578円/月)</v>
      </c>
      <c r="M52" s="1021"/>
      <c r="N52" s="1021"/>
      <c r="O52" s="1021"/>
      <c r="P52" s="1021"/>
      <c r="Q52" s="1021" t="str">
        <f>IFERROR("("&amp;TEXT(Q51/H53,"#,##0円")&amp;"/月)","")</f>
        <v>(50,616円/月)</v>
      </c>
      <c r="R52" s="1021"/>
      <c r="S52" s="1021"/>
      <c r="T52" s="1021"/>
      <c r="U52" s="1021"/>
      <c r="V52" s="1021" t="str">
        <f>IFERROR("("&amp;TEXT(V51/H53,"#,##0円")&amp;"/月)","")</f>
        <v>(428,127円/月)</v>
      </c>
      <c r="W52" s="1021"/>
      <c r="X52" s="1021"/>
      <c r="Y52" s="1021"/>
      <c r="Z52" s="1021"/>
      <c r="AB52" s="151"/>
      <c r="AC52" s="1024" t="str">
        <f>IFERROR("("&amp;TEXT(AC51/AD53,"#,##0円")&amp;"/月)","")</f>
        <v>(472,416円/月)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252">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252">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252">
        <f>IF(AND(B9&lt;&gt;"処遇加算なし",F15=4),IF(V32="✓",1,IF(V33="✓",2,"")),"")</f>
        <v>1</v>
      </c>
      <c r="AA60" s="245"/>
      <c r="AB60" s="249"/>
      <c r="AC60" s="1014" t="s">
        <v>2206</v>
      </c>
      <c r="AD60" s="1014"/>
      <c r="AE60" s="1014"/>
      <c r="AF60" s="1014"/>
      <c r="AG60" s="1014"/>
      <c r="AH60" s="170">
        <v>1</v>
      </c>
      <c r="AI60" s="253"/>
      <c r="AJ60" s="249"/>
      <c r="AK60" s="1014" t="s">
        <v>2206</v>
      </c>
      <c r="AL60" s="1014"/>
      <c r="AM60" s="1014"/>
      <c r="AN60" s="1014"/>
      <c r="AO60" s="1014"/>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252">
        <f>IF(AND(B9&lt;&gt;"処遇加算なし",F15=4),IF(V36="✓",1,IF(V37="✓",2,"")),"")</f>
        <v>1</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252">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EI1JV97lAFSNHlmZfvUL2Jfo/Ctqe4cPOTDIIuqbOTBSrt8ki1WSzCunceBmI3yVMK96jgJweTl+37nCW8NNA==" saltValue="jmQlmpbml7NU0K6Lp5Idx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4" r:id="rId6" name="Option Button 3">
              <controlPr defaultSize="0" autoFill="0" autoLine="0" autoPict="0">
                <anchor moveWithCells="1">
                  <from>
                    <xdr:col>27</xdr:col>
                    <xdr:colOff>133350</xdr:colOff>
                    <xdr:row>23</xdr:row>
                    <xdr:rowOff>9525</xdr:rowOff>
                  </from>
                  <to>
                    <xdr:col>29</xdr:col>
                    <xdr:colOff>114300</xdr:colOff>
                    <xdr:row>24</xdr:row>
                    <xdr:rowOff>0</xdr:rowOff>
                  </to>
                </anchor>
              </controlPr>
            </control>
          </mc:Choice>
        </mc:AlternateContent>
        <mc:AlternateContent xmlns:mc="http://schemas.openxmlformats.org/markup-compatibility/2006">
          <mc:Choice Requires="x14">
            <control shapeId="4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7" r:id="rId9" name="Option Button 6">
              <controlPr defaultSize="0" autoFill="0" autoLine="0" autoPict="0">
                <anchor moveWithCells="1">
                  <from>
                    <xdr:col>27</xdr:col>
                    <xdr:colOff>133350</xdr:colOff>
                    <xdr:row>27</xdr:row>
                    <xdr:rowOff>9525</xdr:rowOff>
                  </from>
                  <to>
                    <xdr:col>29</xdr:col>
                    <xdr:colOff>114300</xdr:colOff>
                    <xdr:row>28</xdr:row>
                    <xdr:rowOff>0</xdr:rowOff>
                  </to>
                </anchor>
              </controlPr>
            </control>
          </mc:Choice>
        </mc:AlternateContent>
        <mc:AlternateContent xmlns:mc="http://schemas.openxmlformats.org/markup-compatibility/2006">
          <mc:Choice Requires="x14">
            <control shapeId="4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4"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5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5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58"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9"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0"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61" r:id="rId18" name="Option Button 91">
              <controlPr defaultSize="0" autoFill="0" autoLine="0" autoPict="0">
                <anchor moveWithCells="1">
                  <from>
                    <xdr:col>35</xdr:col>
                    <xdr:colOff>133350</xdr:colOff>
                    <xdr:row>39</xdr:row>
                    <xdr:rowOff>0</xdr:rowOff>
                  </from>
                  <to>
                    <xdr:col>37</xdr:col>
                    <xdr:colOff>38100</xdr:colOff>
                    <xdr:row>40</xdr:row>
                    <xdr:rowOff>0</xdr:rowOff>
                  </to>
                </anchor>
              </controlPr>
            </control>
          </mc:Choice>
        </mc:AlternateContent>
        <mc:AlternateContent xmlns:mc="http://schemas.openxmlformats.org/markup-compatibility/2006">
          <mc:Choice Requires="x14">
            <control shapeId="62"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3"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712"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713"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714"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71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716"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717"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718"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720"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19721"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9722"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19723"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19724"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19725"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726"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19727"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19728"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729"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730"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731"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732"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733"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734"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735"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736"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737"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738"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1973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1974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1974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4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4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4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topLeftCell="A30"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2423</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1334567891</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2431</v>
      </c>
      <c r="T5" s="1090"/>
      <c r="U5" s="1090"/>
      <c r="V5" s="1090"/>
      <c r="W5" s="1090"/>
      <c r="X5" s="1091"/>
      <c r="Y5" s="1070" t="s">
        <v>281</v>
      </c>
      <c r="Z5" s="1070"/>
      <c r="AA5" s="1070"/>
      <c r="AB5" s="1070"/>
      <c r="AC5" s="1070"/>
      <c r="AD5" s="1070"/>
      <c r="AE5" s="1037">
        <v>385000</v>
      </c>
      <c r="AF5" s="1038"/>
      <c r="AG5" s="1038"/>
      <c r="AH5" s="1039"/>
      <c r="AI5" s="1037">
        <v>80000</v>
      </c>
      <c r="AJ5" s="1038"/>
      <c r="AK5" s="1038"/>
      <c r="AL5" s="1039"/>
      <c r="AM5" s="1040">
        <f>AE5-AI5</f>
        <v>305000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267</v>
      </c>
      <c r="C9" s="1098"/>
      <c r="D9" s="1098"/>
      <c r="E9" s="1098"/>
      <c r="F9" s="1099"/>
      <c r="G9" s="1100" t="s">
        <v>13</v>
      </c>
      <c r="H9" s="1101"/>
      <c r="I9" s="1101"/>
      <c r="J9" s="1101"/>
      <c r="K9" s="1102"/>
      <c r="L9" s="1103" t="s">
        <v>15</v>
      </c>
      <c r="M9" s="1104"/>
      <c r="N9" s="1104"/>
      <c r="O9" s="1104"/>
      <c r="P9" s="1105"/>
      <c r="Q9" s="1092" t="s">
        <v>2200</v>
      </c>
      <c r="R9" s="1093"/>
      <c r="S9" s="1093"/>
      <c r="T9" s="998"/>
      <c r="U9" s="999"/>
      <c r="V9" s="1055">
        <f>IFERROR(VLOOKUP(Y5,【参考】数式用!$A$5:$AB$27,MATCH(V8,【参考】数式用!$B$4:$AB$4,0)+1,FALSE),"")</f>
        <v>8.9999999999999983E-2</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4.2999999999999997E-2</v>
      </c>
      <c r="C10" s="1107"/>
      <c r="D10" s="1107"/>
      <c r="E10" s="1107"/>
      <c r="F10" s="1108"/>
      <c r="G10" s="1106">
        <f>IFERROR(VLOOKUP(Y5,【参考】数式用!$A$5:$J$27,MATCH(G9,【参考】数式用!$B$4:$J$4,0)+1,0),"")</f>
        <v>0</v>
      </c>
      <c r="H10" s="1107"/>
      <c r="I10" s="1107"/>
      <c r="J10" s="1107"/>
      <c r="K10" s="1108"/>
      <c r="L10" s="1106">
        <f>IFERROR(VLOOKUP(Y5,【参考】数式用!$A$5:$J$27,MATCH(L9,【参考】数式用!$B$4:$J$4,0)+1,0),"")</f>
        <v>1.0999999999999999E-2</v>
      </c>
      <c r="M10" s="1107"/>
      <c r="N10" s="1107"/>
      <c r="O10" s="1107"/>
      <c r="P10" s="1108"/>
      <c r="Q10" s="1112">
        <f>SUM(B10,G10,L10)</f>
        <v>5.3999999999999992E-2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新加算Ⅲ</v>
      </c>
      <c r="W11" s="1061"/>
      <c r="X11" s="1061"/>
      <c r="Y11" s="1061"/>
      <c r="Z11" s="1061"/>
      <c r="AA11" s="1033" t="str">
        <f>IFERROR(VLOOKUP(AS1,【参考】数式用2!E6:L23,6,FALSE),"")</f>
        <v>キャリアパス要件Ⅲを「R6年度中の対応の誓約」で満たし、４月から旧処遇加算Ⅰを算定可。その場合、６月以降は自然と新加算Ⅲに移行可能。</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7.9999999999999988E-2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新加算Ⅳ</v>
      </c>
      <c r="W14" s="1061"/>
      <c r="X14" s="1061"/>
      <c r="Y14" s="1061"/>
      <c r="Z14" s="1061"/>
      <c r="AA14" s="1043"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6.3999999999999987E-2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t="s">
        <v>2271</v>
      </c>
      <c r="AE41" s="1028"/>
      <c r="AF41" s="1028"/>
      <c r="AG41" s="1028"/>
      <c r="AH41" s="1029"/>
      <c r="AI41" s="998"/>
      <c r="AJ41" s="999"/>
      <c r="AK41" s="234" t="s">
        <v>90</v>
      </c>
      <c r="AL41" s="1027" t="s">
        <v>2271</v>
      </c>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IFERROR(IF(G9="","",IF(AND(OR(AH61=1,AH61=2),AH62=1,AH63=1),"特定加算Ⅰ",IF(AND(OR(AH61=1,AH61=2),AH62=2,AH63=1),"特定加算Ⅱ",IF(OR(AH61=3,AH62=2,AH63=2),"特定加算なし","")))),"")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5.8999999999999997E-2</v>
      </c>
      <c r="H50" s="1154"/>
      <c r="I50" s="1154"/>
      <c r="J50" s="1154"/>
      <c r="K50" s="1155"/>
      <c r="L50" s="1153">
        <f>IFERROR(VLOOKUP(Y5,【参考】数式用!$A$5:$J$27,MATCH(L49,【参考】数式用!$B$4:$J$4,0)+1,0),"")</f>
        <v>0.01</v>
      </c>
      <c r="M50" s="1154"/>
      <c r="N50" s="1154"/>
      <c r="O50" s="1154"/>
      <c r="P50" s="1156"/>
      <c r="Q50" s="1157">
        <f>IFERROR(VLOOKUP(Y5,【参考】数式用!$A$5:$J$27,MATCH(Q49,【参考】数式用!$B$4:$J$4,0)+1,0),"")</f>
        <v>1.0999999999999999E-2</v>
      </c>
      <c r="R50" s="1154"/>
      <c r="S50" s="1154"/>
      <c r="T50" s="1154"/>
      <c r="U50" s="1156"/>
      <c r="V50" s="1112">
        <f>SUM(G50,L50,Q50)</f>
        <v>7.9999999999999988E-2</v>
      </c>
      <c r="W50" s="1113"/>
      <c r="X50" s="1113"/>
      <c r="Y50" s="1113"/>
      <c r="Z50" s="1113"/>
      <c r="AA50" s="1050"/>
      <c r="AB50" s="1050"/>
      <c r="AC50" s="1166">
        <f>IFERROR(VLOOKUP(Y5,【参考】数式用!$A$5:$AB$27,MATCH(AC49,【参考】数式用!$B$4:$AB$4,0)+1,FALSE),"")</f>
        <v>8.9999999999999983E-2</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392290</v>
      </c>
      <c r="H51" s="1023"/>
      <c r="I51" s="1023"/>
      <c r="J51" s="1023"/>
      <c r="K51" s="148" t="s">
        <v>2289</v>
      </c>
      <c r="L51" s="1022">
        <f>IFERROR(ROUNDDOWN(ROUND(AM5*L50,0)*P5,0)*H53,"")</f>
        <v>66490</v>
      </c>
      <c r="M51" s="1023"/>
      <c r="N51" s="1023"/>
      <c r="O51" s="1023"/>
      <c r="P51" s="148" t="s">
        <v>2289</v>
      </c>
      <c r="Q51" s="1022">
        <f>IFERROR(ROUNDDOWN(ROUND(AM5*Q50,0)*P5,0)*H53,"")</f>
        <v>73138</v>
      </c>
      <c r="R51" s="1023"/>
      <c r="S51" s="1023"/>
      <c r="T51" s="1023"/>
      <c r="U51" s="149" t="s">
        <v>2289</v>
      </c>
      <c r="V51" s="1130">
        <f>IFERROR(SUM(G51,L51,Q51),"")</f>
        <v>531918</v>
      </c>
      <c r="W51" s="1131"/>
      <c r="X51" s="1131"/>
      <c r="Y51" s="1131"/>
      <c r="Z51" s="150" t="s">
        <v>2289</v>
      </c>
      <c r="AB51" s="151"/>
      <c r="AC51" s="1022">
        <f>IFERROR(ROUNDDOWN(ROUND(AM5*AC50,0)*P5,0)*AD53,"")</f>
        <v>2992050</v>
      </c>
      <c r="AD51" s="1023"/>
      <c r="AE51" s="1023"/>
      <c r="AF51" s="1023"/>
      <c r="AG51" s="1023"/>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f>IFERROR(ROUNDDOWN(ROUND(AM5*(AC50-Q10),0)*P5,0)*AD53,"")</f>
        <v>1196820</v>
      </c>
      <c r="BF51" s="1010"/>
      <c r="BG51" s="1010"/>
      <c r="BH51" s="1010"/>
      <c r="BI51" s="1010">
        <f>SUM(AS51:BH51)</f>
        <v>1369694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(196,145円/月)</v>
      </c>
      <c r="H52" s="1021"/>
      <c r="I52" s="1021"/>
      <c r="J52" s="1021"/>
      <c r="K52" s="1021"/>
      <c r="L52" s="1021" t="str">
        <f>IFERROR("("&amp;TEXT(L51/H53,"#,##0円")&amp;"/月)","")</f>
        <v>(33,245円/月)</v>
      </c>
      <c r="M52" s="1021"/>
      <c r="N52" s="1021"/>
      <c r="O52" s="1021"/>
      <c r="P52" s="1021"/>
      <c r="Q52" s="1021" t="str">
        <f>IFERROR("("&amp;TEXT(Q51/H53,"#,##0円")&amp;"/月)","")</f>
        <v>(36,569円/月)</v>
      </c>
      <c r="R52" s="1021"/>
      <c r="S52" s="1021"/>
      <c r="T52" s="1021"/>
      <c r="U52" s="1021"/>
      <c r="V52" s="1021" t="str">
        <f>IFERROR("("&amp;TEXT(V51/H53,"#,##0円")&amp;"/月)","")</f>
        <v>(265,959円/月)</v>
      </c>
      <c r="W52" s="1021"/>
      <c r="X52" s="1021"/>
      <c r="Y52" s="1021"/>
      <c r="Z52" s="1021"/>
      <c r="AB52" s="151"/>
      <c r="AC52" s="1024" t="str">
        <f>IFERROR("("&amp;TEXT(AC51/AD53,"#,##0円")&amp;"/月)","")</f>
        <v>(299,205円/月)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v>2</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1rmAjAip/o9EUk2lcNbqL2I2P6CJET0ODvaF46ccIs2+VWlzUrleHWdSjuE3og2XRn0WxHDgOti7uBRepqSEg==" saltValue="7ZnGkDieyRNbZ1lWveHm2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68"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401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401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402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402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402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402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402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402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402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4027"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402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402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403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403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403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403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403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403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3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3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3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3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4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4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4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4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4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4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4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4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4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4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5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5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5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5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2432</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1334567892</v>
      </c>
      <c r="C5" s="1083"/>
      <c r="D5" s="1083"/>
      <c r="E5" s="1083"/>
      <c r="F5" s="1083"/>
      <c r="G5" s="1084" t="s">
        <v>2436</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2435</v>
      </c>
      <c r="T5" s="1090"/>
      <c r="U5" s="1090"/>
      <c r="V5" s="1090"/>
      <c r="W5" s="1090"/>
      <c r="X5" s="1091"/>
      <c r="Y5" s="1070" t="s">
        <v>284</v>
      </c>
      <c r="Z5" s="1070"/>
      <c r="AA5" s="1070"/>
      <c r="AB5" s="1070"/>
      <c r="AC5" s="1070"/>
      <c r="AD5" s="1070"/>
      <c r="AE5" s="1037">
        <v>325000</v>
      </c>
      <c r="AF5" s="1038"/>
      <c r="AG5" s="1038"/>
      <c r="AH5" s="1039"/>
      <c r="AI5" s="1037">
        <v>0</v>
      </c>
      <c r="AJ5" s="1038"/>
      <c r="AK5" s="1038"/>
      <c r="AL5" s="1039"/>
      <c r="AM5" s="1040">
        <f>AE5-AI5</f>
        <v>325000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533">
        <v>10</v>
      </c>
      <c r="G15" s="530" t="s">
        <v>2284</v>
      </c>
      <c r="H15" s="1116" t="s">
        <v>2285</v>
      </c>
      <c r="I15" s="1116"/>
      <c r="J15" s="1129"/>
      <c r="K15" s="147">
        <v>7</v>
      </c>
      <c r="L15" s="530" t="s">
        <v>2283</v>
      </c>
      <c r="M15" s="147">
        <v>3</v>
      </c>
      <c r="N15" s="530" t="s">
        <v>2284</v>
      </c>
      <c r="O15" s="530" t="s">
        <v>2286</v>
      </c>
      <c r="P15" s="204">
        <f>(K15*12+M15)-(D15*12+F15)+1</f>
        <v>6</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
      </c>
      <c r="AD20" s="1051"/>
      <c r="AE20" s="1051"/>
      <c r="AF20" s="1051"/>
      <c r="AG20" s="1051"/>
      <c r="AH20" s="1051"/>
      <c r="AI20" s="191"/>
      <c r="AJ20" s="191"/>
      <c r="AK20" s="1051" t="str">
        <f>IF(OR(F15=4,F15=5),"R6.6","R"&amp;D15&amp;"."&amp;F15)&amp;"～R"&amp;K15&amp;"."&amp;M15</f>
        <v>R6.10～R7.3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サービス提供体制強化加算Ⅰ、Ⅱ、Ⅲイまたはロを算定する。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t="s">
        <v>2271</v>
      </c>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R6.10～R7.3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f>IFERROR(VLOOKUP(Y5,【参考】数式用!$A$5:$AB$27,MATCH(AC49,【参考】数式用!$B$4:$AB$4,0)+1,FALSE),"")</f>
        <v>8.9999999999999983E-2</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f>IFERROR(ROUNDDOWN(ROUND(AM5*AC50,0)*P5,0)*AD53,"")</f>
        <v>1912950</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f>IFERROR(ROUNDDOWN(ROUND(AM5*(AC50-Q10),0)*P5,0)*AD53,"")</f>
        <v>1912950</v>
      </c>
      <c r="BF51" s="1010"/>
      <c r="BG51" s="1010"/>
      <c r="BH51" s="1010"/>
      <c r="BI51" s="1010">
        <f>SUM(AS51:BH51)</f>
        <v>1912950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
      </c>
      <c r="W52" s="1021"/>
      <c r="X52" s="1021"/>
      <c r="Y52" s="1021"/>
      <c r="Z52" s="1021"/>
      <c r="AB52" s="151"/>
      <c r="AC52" s="1024" t="str">
        <f>IFERROR("("&amp;TEXT(AC51/AD53,"#,##0円")&amp;"/月)","")</f>
        <v>(318,825円/月)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534">
        <f>IF(AND(F15&lt;&gt;4,F15&lt;&gt;5),0,IF(AU8="○",1,3))</f>
        <v>0</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534">
        <f>IF(AND(F15&lt;&gt;4,F15&lt;&gt;5),0,IF(AV8="○",1,3))</f>
        <v>0</v>
      </c>
      <c r="AI59" s="253"/>
      <c r="AJ59" s="249"/>
      <c r="AK59" s="1014" t="s">
        <v>2205</v>
      </c>
      <c r="AL59" s="1014"/>
      <c r="AM59" s="1014"/>
      <c r="AN59" s="1014"/>
      <c r="AO59" s="1014"/>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534">
        <f>IF(AND(F15&lt;&gt;4,F15&lt;&gt;5),0,IF(AW8="○",1,3))</f>
        <v>0</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534">
        <f>IF(AND(F15&lt;&gt;4,F15&lt;&gt;5),0,IF(AX8="○",1,2))</f>
        <v>0</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534">
        <f>IF(AND(F15&lt;&gt;4,F15&lt;&gt;5),0,IF(AY8="○",1,2))</f>
        <v>0</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63XTdruB+oQc2qq8qEBIgLkRdOms86qUIuYX2pPrBWCOC8UANtJuoI687hC2+yxZgB7TsFTvWG/VCYx4m+QKkw==" saltValue="WvZou3Qh5Axt0fsZ7d1g2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4992"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4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4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4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4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4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4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4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4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5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5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5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5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5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5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5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5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5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5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6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6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6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6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6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6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6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6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6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6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7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7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7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7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7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7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7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7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2424</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1334567893</v>
      </c>
      <c r="C5" s="1083"/>
      <c r="D5" s="1083"/>
      <c r="E5" s="1083"/>
      <c r="F5" s="1083"/>
      <c r="G5" s="1084" t="s">
        <v>2433</v>
      </c>
      <c r="H5" s="1084"/>
      <c r="I5" s="1084"/>
      <c r="J5" s="1085" t="s">
        <v>5</v>
      </c>
      <c r="K5" s="1085"/>
      <c r="L5" s="1085"/>
      <c r="M5" s="1086" t="s">
        <v>1320</v>
      </c>
      <c r="N5" s="1086"/>
      <c r="O5" s="1086"/>
      <c r="P5" s="1087">
        <f>IF(Y5="","",IFERROR(INDEX(【参考】数式用3!$G$3:$I$451,MATCH(M5,【参考】数式用3!$F$3:$F$451,0),MATCH(VLOOKUP(Y5,【参考】数式用3!$J$2:$K$26,2,FALSE),【参考】数式用3!$G$2:$I$2,0)),10))</f>
        <v>11.1</v>
      </c>
      <c r="Q5" s="1088"/>
      <c r="R5" s="1088"/>
      <c r="S5" s="1089" t="s">
        <v>2434</v>
      </c>
      <c r="T5" s="1090"/>
      <c r="U5" s="1090"/>
      <c r="V5" s="1090"/>
      <c r="W5" s="1090"/>
      <c r="X5" s="1091"/>
      <c r="Y5" s="1070" t="s">
        <v>292</v>
      </c>
      <c r="Z5" s="1070"/>
      <c r="AA5" s="1070"/>
      <c r="AB5" s="1070"/>
      <c r="AC5" s="1070"/>
      <c r="AD5" s="1070"/>
      <c r="AE5" s="1037">
        <v>425000</v>
      </c>
      <c r="AF5" s="1038"/>
      <c r="AG5" s="1038"/>
      <c r="AH5" s="1039"/>
      <c r="AI5" s="1037">
        <v>80000</v>
      </c>
      <c r="AJ5" s="1038"/>
      <c r="AK5" s="1038"/>
      <c r="AL5" s="1039"/>
      <c r="AM5" s="1040">
        <f>AE5-AI5</f>
        <v>345000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新加算Ⅳ</v>
      </c>
      <c r="W8" s="1053"/>
      <c r="X8" s="1053"/>
      <c r="Y8" s="1053"/>
      <c r="Z8" s="1054"/>
      <c r="AA8" s="1033"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t="s">
        <v>268</v>
      </c>
      <c r="C9" s="1098"/>
      <c r="D9" s="1098"/>
      <c r="E9" s="1098"/>
      <c r="F9" s="1099"/>
      <c r="G9" s="1100" t="s">
        <v>13</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0.106</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4.1000000000000002E-2</v>
      </c>
      <c r="C10" s="1107"/>
      <c r="D10" s="1107"/>
      <c r="E10" s="1107"/>
      <c r="F10" s="1108"/>
      <c r="G10" s="1106">
        <f>IFERROR(VLOOKUP(Y5,【参考】数式用!$A$5:$J$27,MATCH(G9,【参考】数式用!$B$4:$J$4,0)+1,0),"")</f>
        <v>0</v>
      </c>
      <c r="H10" s="1107"/>
      <c r="I10" s="1107"/>
      <c r="J10" s="1107"/>
      <c r="K10" s="1108"/>
      <c r="L10" s="1106">
        <f>IFERROR(VLOOKUP(Y5,【参考】数式用!$A$5:$J$27,MATCH(L9,【参考】数式用!$B$4:$J$4,0)+1,0),"")</f>
        <v>0</v>
      </c>
      <c r="M10" s="1107"/>
      <c r="N10" s="1107"/>
      <c r="O10" s="1107"/>
      <c r="P10" s="1108"/>
      <c r="Q10" s="1112">
        <f>SUM(B10,G10,L10)</f>
        <v>4.1000000000000002E-2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新加算Ⅴ(11)</v>
      </c>
      <c r="W11" s="1061"/>
      <c r="X11" s="1061"/>
      <c r="Y11" s="1061"/>
      <c r="Z11" s="1061"/>
      <c r="AA11" s="103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8.8999999999999996E-2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新加算Ⅴ(14)</v>
      </c>
      <c r="W14" s="1061"/>
      <c r="X14" s="1061"/>
      <c r="Y14" s="1061"/>
      <c r="Z14" s="1061"/>
      <c r="AA14" s="1043"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5.6000000000000001E-2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処遇加算Ⅱ</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処遇加算Ⅱ</v>
      </c>
      <c r="H49" s="1133"/>
      <c r="I49" s="1133"/>
      <c r="J49" s="1133"/>
      <c r="K49" s="1158"/>
      <c r="L49" s="1132" t="str">
        <f>IFERROR(IF(G9="","",IF(AND(OR(AH61=1,AH61=2),AH62=1,AH63=1),"特定加算Ⅰ",IF(AND(OR(AH61=1,AH61=2),AH62=2,AH63=1),"特定加算Ⅱ",IF(OR(AH61=3,AH62=2,AH63=2),"特定加算なし","")))),"")</f>
        <v>特定加算なし</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新加算Ⅳ</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f>IFERROR(VLOOKUP(Y5,【参考】数式用!$A$5:$J$27,MATCH(G49,【参考】数式用!$B$4:$J$4,0)+1,0),"")</f>
        <v>7.3999999999999996E-2</v>
      </c>
      <c r="H50" s="1154"/>
      <c r="I50" s="1154"/>
      <c r="J50" s="1154"/>
      <c r="K50" s="1155"/>
      <c r="L50" s="1153">
        <f>IFERROR(VLOOKUP(Y5,【参考】数式用!$A$5:$J$27,MATCH(L49,【参考】数式用!$B$4:$J$4,0)+1,0),"")</f>
        <v>0</v>
      </c>
      <c r="M50" s="1154"/>
      <c r="N50" s="1154"/>
      <c r="O50" s="1154"/>
      <c r="P50" s="1156"/>
      <c r="Q50" s="1157">
        <f>IFERROR(VLOOKUP(Y5,【参考】数式用!$A$5:$J$27,MATCH(Q49,【参考】数式用!$B$4:$J$4,0)+1,0),"")</f>
        <v>1.7000000000000001E-2</v>
      </c>
      <c r="R50" s="1154"/>
      <c r="S50" s="1154"/>
      <c r="T50" s="1154"/>
      <c r="U50" s="1156"/>
      <c r="V50" s="1112">
        <f>SUM(G50,L50,Q50)</f>
        <v>9.0999999999999998E-2</v>
      </c>
      <c r="W50" s="1113"/>
      <c r="X50" s="1113"/>
      <c r="Y50" s="1113"/>
      <c r="Z50" s="1113"/>
      <c r="AA50" s="1050"/>
      <c r="AB50" s="1050"/>
      <c r="AC50" s="1166">
        <f>IFERROR(VLOOKUP(Y5,【参考】数式用!$A$5:$AB$27,MATCH(AC49,【参考】数式用!$B$4:$AB$4,0)+1,FALSE),"")</f>
        <v>0.106</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f>IFERROR(ROUNDDOWN(ROUND(AM5*G50,0)*P5,0)*H53,"")</f>
        <v>566766</v>
      </c>
      <c r="H51" s="1023"/>
      <c r="I51" s="1023"/>
      <c r="J51" s="1023"/>
      <c r="K51" s="148" t="s">
        <v>2289</v>
      </c>
      <c r="L51" s="1022">
        <f>IFERROR(ROUNDDOWN(ROUND(AM5*L50,0)*P5,0)*H53,"")</f>
        <v>0</v>
      </c>
      <c r="M51" s="1023"/>
      <c r="N51" s="1023"/>
      <c r="O51" s="1023"/>
      <c r="P51" s="148" t="s">
        <v>2289</v>
      </c>
      <c r="Q51" s="1022">
        <f>IFERROR(ROUNDDOWN(ROUND(AM5*Q50,0)*P5,0)*H53,"")</f>
        <v>130202</v>
      </c>
      <c r="R51" s="1023"/>
      <c r="S51" s="1023"/>
      <c r="T51" s="1023"/>
      <c r="U51" s="149" t="s">
        <v>2289</v>
      </c>
      <c r="V51" s="1130">
        <f>IFERROR(SUM(G51,L51,Q51),"")</f>
        <v>696968</v>
      </c>
      <c r="W51" s="1131"/>
      <c r="X51" s="1131"/>
      <c r="Y51" s="1131"/>
      <c r="Z51" s="150" t="s">
        <v>2289</v>
      </c>
      <c r="AB51" s="151"/>
      <c r="AC51" s="1022">
        <f>IFERROR(ROUNDDOWN(ROUND(AM5*AC50,0)*P5,0)*AD53,"")</f>
        <v>4059270</v>
      </c>
      <c r="AD51" s="1023"/>
      <c r="AE51" s="1023"/>
      <c r="AF51" s="1023"/>
      <c r="AG51" s="1023"/>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(283,383円/月)</v>
      </c>
      <c r="H52" s="1021"/>
      <c r="I52" s="1021"/>
      <c r="J52" s="1021"/>
      <c r="K52" s="1021"/>
      <c r="L52" s="1021" t="str">
        <f>IFERROR("("&amp;TEXT(L51/H53,"#,##0円")&amp;"/月)","")</f>
        <v>(0円/月)</v>
      </c>
      <c r="M52" s="1021"/>
      <c r="N52" s="1021"/>
      <c r="O52" s="1021"/>
      <c r="P52" s="1021"/>
      <c r="Q52" s="1021" t="str">
        <f>IFERROR("("&amp;TEXT(Q51/H53,"#,##0円")&amp;"/月)","")</f>
        <v>(65,101円/月)</v>
      </c>
      <c r="R52" s="1021"/>
      <c r="S52" s="1021"/>
      <c r="T52" s="1021"/>
      <c r="U52" s="1021"/>
      <c r="V52" s="1021" t="str">
        <f>IFERROR("("&amp;TEXT(V51/H53,"#,##0円")&amp;"/月)","")</f>
        <v>(348,484円/月)</v>
      </c>
      <c r="W52" s="1021"/>
      <c r="X52" s="1021"/>
      <c r="Y52" s="1021"/>
      <c r="Z52" s="1021"/>
      <c r="AB52" s="151"/>
      <c r="AC52" s="1024" t="str">
        <f>IFERROR("("&amp;TEXT(AC51/AD53,"#,##0円")&amp;"/月)","")</f>
        <v>(405,927円/月)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f>IF(AND(B9&lt;&gt;"処遇加算なし",F15=4),IF(V24="✓",1,IF(V25="✓",2,IF(V26="✓",3,""))),"")</f>
        <v>2</v>
      </c>
      <c r="AA58" s="245"/>
      <c r="AB58" s="249"/>
      <c r="AC58" s="1014" t="s">
        <v>2204</v>
      </c>
      <c r="AD58" s="1014"/>
      <c r="AE58" s="1014"/>
      <c r="AF58" s="1014"/>
      <c r="AG58" s="1014"/>
      <c r="AH58" s="170">
        <v>2</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f>IF(AND(B9&lt;&gt;"処遇加算なし",F15=4),IF(V28="✓",1,IF(V29="✓",2,IF(V30="✓",3,""))),"")</f>
        <v>2</v>
      </c>
      <c r="AA59" s="245"/>
      <c r="AB59" s="249"/>
      <c r="AC59" s="1014" t="s">
        <v>2205</v>
      </c>
      <c r="AD59" s="1014"/>
      <c r="AE59" s="1014"/>
      <c r="AF59" s="1014"/>
      <c r="AG59" s="1014"/>
      <c r="AH59" s="170">
        <v>1</v>
      </c>
      <c r="AI59" s="253"/>
      <c r="AJ59" s="249"/>
      <c r="AK59" s="1014" t="s">
        <v>2205</v>
      </c>
      <c r="AL59" s="1014"/>
      <c r="AM59" s="1014"/>
      <c r="AN59" s="1014"/>
      <c r="AO59" s="1014"/>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lXx900giUikBq/ixbAthhF5eReW+exfxDKBecu8NDQ/jR/8gK3eckVxhp6euapTwEhRPJnGKjmI43ezj4ggmw==" saltValue="ip+tQGPGYRlpYs7f6fHbK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16"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6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6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6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7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7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7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7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7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7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7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8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8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8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8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8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9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9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9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9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9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9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9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9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9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9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10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10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2425</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Prg6QZ3qqaKIqHqrpM3/bi5pazWCfVJOH2Bg1yiI3hoaPwG65yYW+vcxWNXZzIJ/7yp+Kuknz0WAf03GuRuYw==" saltValue="MkaEEfOwcZn9qLZTRk05y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40"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9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9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9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9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9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9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9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9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9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9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10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10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10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10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10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10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10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10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10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10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11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11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11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11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11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11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11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11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11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11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12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12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12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12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12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12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2426</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wDUxlc8grC6OuI7NPTt3WXFhbtBrVCWeY2HgcDGtdaIaCAN8wGNpxS0bSFDlap7gxdqErXO1sgPKYukVXybXfA==" saltValue="QbZccdw7LzfCxV5t3tPzx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64"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11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11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11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11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11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11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12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12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12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12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12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12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12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12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12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12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13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13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13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13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13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13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3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3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3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3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4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4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4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4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4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4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4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4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4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4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2427</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csyYG6L3Bz7WtnS4rTnX2d8eDZss+14PemPHxPyru50dNZz/qjO5tXX4+49z92wXC9TY7iWD03dP9pOGPlRpg==" saltValue="E9kDDPNqJCt8MODaU4qUY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088"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3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3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4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4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4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4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4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4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4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4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4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4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5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5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5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5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5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5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5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5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5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5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6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6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6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6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6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6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6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6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6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6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7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7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7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7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2428</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PWCbF+UCykOuNvK6rwuzaN8E/u1I8dfIyQgkQMAlf8pzgwuwz4FZZVjCveE+8TrXAf8XzyhZuMqkOmfzTIc5lw==" saltValue="OkaB9PZXZ5c1yO8k67Z9mQ=="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12"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6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6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6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6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6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6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7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7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7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7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7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8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8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8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8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8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8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8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8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9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9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9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9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9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9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9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9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1133mako</cp:lastModifiedBy>
  <cp:lastPrinted>2024-03-11T13:42:51Z</cp:lastPrinted>
  <dcterms:created xsi:type="dcterms:W3CDTF">2015-06-05T18:19:34Z</dcterms:created>
  <dcterms:modified xsi:type="dcterms:W3CDTF">2024-04-01T14:19:25Z</dcterms:modified>
</cp:coreProperties>
</file>