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mc:AlternateContent xmlns:mc="http://schemas.openxmlformats.org/markup-compatibility/2006">
    <mc:Choice Requires="x15">
      <x15ac:absPath xmlns:x15ac="http://schemas.microsoft.com/office/spreadsheetml/2010/11/ac" url="\\cfserver03\文書管理\組織\高齢者支援課\令和５年度\指定指導担当\01給付（緑）\給41-47　地域密着型サービス関係★\02地域密着型(指導)※密着以外含む\★処遇改善加算\R6届出(R6.4～)\03事業所通知\様式\"/>
    </mc:Choice>
  </mc:AlternateContent>
  <xr:revisionPtr revIDLastSave="0" documentId="13_ncr:1_{5E60CA50-8FB9-43DF-A6C2-3AE449DA3E54}" xr6:coauthVersionLast="36" xr6:coauthVersionMax="47" xr10:uidLastSave="{00000000-0000-0000-0000-000000000000}"/>
  <bookViews>
    <workbookView xWindow="28680" yWindow="-120" windowWidth="29040" windowHeight="15840"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K223" i="18" l="1"/>
  <c r="BA48" i="38" l="1"/>
  <c r="BA48" i="46"/>
  <c r="BA48" i="45"/>
  <c r="BA48" i="44"/>
  <c r="BA48" i="43"/>
  <c r="BA48" i="42"/>
  <c r="BA48" i="41"/>
  <c r="BA48" i="40"/>
  <c r="BA48" i="39"/>
  <c r="BA48" i="12"/>
  <c r="AP63" i="39"/>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AW48" i="39"/>
  <c r="BE48" i="39" s="1"/>
  <c r="AC49" i="39" s="1"/>
  <c r="AC50" i="39" s="1"/>
  <c r="Q50" i="39"/>
  <c r="BV51" i="39"/>
  <c r="CI3" i="39"/>
  <c r="CI7" i="39"/>
  <c r="CI9" i="39"/>
  <c r="AS62" i="39"/>
  <c r="AS40" i="39" s="1"/>
  <c r="CI6" i="39"/>
  <c r="L49" i="39"/>
  <c r="L50" i="39" s="1"/>
  <c r="AS61" i="39"/>
  <c r="AS36" i="39" s="1"/>
  <c r="G49" i="39"/>
  <c r="AS60" i="39"/>
  <c r="AS32" i="39" s="1"/>
  <c r="AW60" i="39"/>
  <c r="CI10" i="39"/>
  <c r="AS63" i="39"/>
  <c r="AS44" i="39" s="1"/>
  <c r="AC51" i="40"/>
  <c r="AC52" i="40" s="1"/>
  <c r="BE51" i="40"/>
  <c r="BI51" i="40" s="1"/>
  <c r="L49" i="41"/>
  <c r="L50" i="41" s="1"/>
  <c r="AW48"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49" i="38"/>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V51" i="39" l="1"/>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49" i="12"/>
  <c r="L50" i="12" s="1"/>
  <c r="AW51" i="12" s="1"/>
  <c r="CI7" i="12"/>
  <c r="S143" i="18" s="1"/>
  <c r="AK225" i="18" s="1"/>
  <c r="AW48" i="12"/>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<sst xmlns="http://schemas.openxmlformats.org/spreadsheetml/2006/main" count="6830" uniqueCount="2416">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</sst>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87" fillId="3" borderId="5" xfId="0"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58636" y="38868804"/>
              <a:ext cx="185057" cy="19267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58636" y="41773929"/>
              <a:ext cx="18505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58636" y="34290000"/>
              <a:ext cx="185057" cy="23132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58636" y="40590107"/>
              <a:ext cx="185057" cy="24492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58636" y="13947321"/>
              <a:ext cx="185057" cy="1663734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58636" y="40836323"/>
              <a:ext cx="185057" cy="93760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58636" y="34208357"/>
              <a:ext cx="185057"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58636" y="23363464"/>
              <a:ext cx="185057" cy="2883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58636" y="26289000"/>
              <a:ext cx="185057" cy="3155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54529" y="29432250"/>
              <a:ext cx="185057" cy="280202"/>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716768" y="277574"/>
          <a:ext cx="4542436" cy="1274789"/>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58636" y="41773929"/>
              <a:ext cx="185057" cy="569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1386" y="44604214"/>
              <a:ext cx="225878" cy="2478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1386" y="44604214"/>
              <a:ext cx="225878" cy="247828"/>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xmlns:a14="http://schemas.microsoft.com/office/drawing/2010/main"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xmlns:a14="http://schemas.microsoft.com/office/drawing/2010/main"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xmlns:a14="http://schemas.microsoft.com/office/drawing/2010/main"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xmlns:a14="http://schemas.microsoft.com/office/drawing/2010/main"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xmlns:a14="http://schemas.microsoft.com/office/drawing/2010/main"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xmlns:a14="http://schemas.microsoft.com/office/drawing/2010/main"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xmlns:a14="http://schemas.microsoft.com/office/drawing/2010/main"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xmlns:a14="http://schemas.microsoft.com/office/drawing/2010/main"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xmlns:a14="http://schemas.microsoft.com/office/drawing/2010/main"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xmlns:a14="http://schemas.microsoft.com/office/drawing/2010/main"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xmlns:a14="http://schemas.microsoft.com/office/drawing/2010/main"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xmlns:a14="http://schemas.microsoft.com/office/drawing/2010/main"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xmlns:a14="http://schemas.microsoft.com/office/drawing/2010/main"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xmlns:a14="http://schemas.microsoft.com/office/drawing/2010/main"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xmlns:a14="http://schemas.microsoft.com/office/drawing/2010/main"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xmlns:a14="http://schemas.microsoft.com/office/drawing/2010/main"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xmlns:a14="http://schemas.microsoft.com/office/drawing/2010/main"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xmlns:a14="http://schemas.microsoft.com/office/drawing/2010/main"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xmlns:a14="http://schemas.microsoft.com/office/drawing/2010/main"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xmlns:a14="http://schemas.microsoft.com/office/drawing/2010/main"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xmlns:a14="http://schemas.microsoft.com/office/drawing/2010/main"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xmlns:a14="http://schemas.microsoft.com/office/drawing/2010/main"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xmlns:a14="http://schemas.microsoft.com/office/drawing/2010/main"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xmlns:a14="http://schemas.microsoft.com/office/drawing/2010/main"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xmlns:a14="http://schemas.microsoft.com/office/drawing/2010/main"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xmlns:a14="http://schemas.microsoft.com/office/drawing/2010/main"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xmlns:a14="http://schemas.microsoft.com/office/drawing/2010/main"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xmlns:a14="http://schemas.microsoft.com/office/drawing/2010/main"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xmlns:a14="http://schemas.microsoft.com/office/drawing/2010/main"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xmlns:a14="http://schemas.microsoft.com/office/drawing/2010/main"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xmlns:a14="http://schemas.microsoft.com/office/drawing/2010/main"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xmlns:a14="http://schemas.microsoft.com/office/drawing/2010/main"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xmlns:a14="http://schemas.microsoft.com/office/drawing/2010/main"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xmlns:a14="http://schemas.microsoft.com/office/drawing/2010/main"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xmlns:a14="http://schemas.microsoft.com/office/drawing/2010/main"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xmlns:a14="http://schemas.microsoft.com/office/drawing/2010/main"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xmlns:a14="http://schemas.microsoft.com/office/drawing/2010/main"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xmlns:a14="http://schemas.microsoft.com/office/drawing/2010/main"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xmlns:a14="http://schemas.microsoft.com/office/drawing/2010/main"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xmlns:a14="http://schemas.microsoft.com/office/drawing/2010/main"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xmlns:a14="http://schemas.microsoft.com/office/drawing/2010/main"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xmlns:a14="http://schemas.microsoft.com/office/drawing/2010/main"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xmlns:a14="http://schemas.microsoft.com/office/drawing/2010/main"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xmlns:a14="http://schemas.microsoft.com/office/drawing/2010/main"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xmlns:a14="http://schemas.microsoft.com/office/drawing/2010/main"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xmlns:a14="http://schemas.microsoft.com/office/drawing/2010/main"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xmlns:a14="http://schemas.microsoft.com/office/drawing/2010/main"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xmlns:a14="http://schemas.microsoft.com/office/drawing/2010/main"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xmlns:a14="http://schemas.microsoft.com/office/drawing/2010/main"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xmlns:a14="http://schemas.microsoft.com/office/drawing/2010/main"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xmlns:a14="http://schemas.microsoft.com/office/drawing/2010/main"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xmlns:a14="http://schemas.microsoft.com/office/drawing/2010/main"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xmlns:a14="http://schemas.microsoft.com/office/drawing/2010/main"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xmlns:a14="http://schemas.microsoft.com/office/drawing/2010/main"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xmlns:a14="http://schemas.microsoft.com/office/drawing/2010/main"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xmlns:a14="http://schemas.microsoft.com/office/drawing/2010/main"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xmlns:a14="http://schemas.microsoft.com/office/drawing/2010/main"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xmlns:a14="http://schemas.microsoft.com/office/drawing/2010/main"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xmlns:a14="http://schemas.microsoft.com/office/drawing/2010/main"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xmlns:a14="http://schemas.microsoft.com/office/drawing/2010/main"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xmlns:a14="http://schemas.microsoft.com/office/drawing/2010/main"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47658" y="322661"/>
          <a:ext cx="7539594" cy="3830480"/>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48" name="Check Box 1" hidden="1">
              <a:extLst>
                <a:ext uri="{63B3BB69-23CF-44E3-9099-C40C66FF867C}">
                  <a14:compatExt spid="_x0000_s35841"/>
                </a:ext>
                <a:ext uri="{FF2B5EF4-FFF2-40B4-BE49-F238E27FC236}">
                  <a16:creationId xmlns:a16="http://schemas.microsoft.com/office/drawing/2014/main" id="{4E5BC7CE-DAE9-4679-858F-53BE668950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49" name="Check Box 2" hidden="1">
              <a:extLst>
                <a:ext uri="{63B3BB69-23CF-44E3-9099-C40C66FF867C}">
                  <a14:compatExt spid="_x0000_s35842"/>
                </a:ext>
                <a:ext uri="{FF2B5EF4-FFF2-40B4-BE49-F238E27FC236}">
                  <a16:creationId xmlns:a16="http://schemas.microsoft.com/office/drawing/2014/main" id="{D7CC59D9-1A89-46F4-9D6D-6E7BDC0C124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50" name="Check Box 3" hidden="1">
              <a:extLst>
                <a:ext uri="{63B3BB69-23CF-44E3-9099-C40C66FF867C}">
                  <a14:compatExt spid="_x0000_s35843"/>
                </a:ext>
                <a:ext uri="{FF2B5EF4-FFF2-40B4-BE49-F238E27FC236}">
                  <a16:creationId xmlns:a16="http://schemas.microsoft.com/office/drawing/2014/main" id="{FA10C46A-0F13-4EEE-A5F7-B3B2DCE94AD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51" name="Check Box 4" hidden="1">
              <a:extLst>
                <a:ext uri="{63B3BB69-23CF-44E3-9099-C40C66FF867C}">
                  <a14:compatExt spid="_x0000_s35844"/>
                </a:ext>
                <a:ext uri="{FF2B5EF4-FFF2-40B4-BE49-F238E27FC236}">
                  <a16:creationId xmlns:a16="http://schemas.microsoft.com/office/drawing/2014/main" id="{58112934-75BC-4F42-A074-0175D7B65C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52" name="Check Box 5" hidden="1">
              <a:extLst>
                <a:ext uri="{63B3BB69-23CF-44E3-9099-C40C66FF867C}">
                  <a14:compatExt spid="_x0000_s35845"/>
                </a:ext>
                <a:ext uri="{FF2B5EF4-FFF2-40B4-BE49-F238E27FC236}">
                  <a16:creationId xmlns:a16="http://schemas.microsoft.com/office/drawing/2014/main" id="{4E923865-E091-476B-8EFA-0A05ED6CFD1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53" name="Check Box 6" hidden="1">
              <a:extLst>
                <a:ext uri="{63B3BB69-23CF-44E3-9099-C40C66FF867C}">
                  <a14:compatExt spid="_x0000_s35846"/>
                </a:ext>
                <a:ext uri="{FF2B5EF4-FFF2-40B4-BE49-F238E27FC236}">
                  <a16:creationId xmlns:a16="http://schemas.microsoft.com/office/drawing/2014/main" id="{223C9CC0-7DEE-4C37-A19D-5A0E131F57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54" name="Check Box 7" hidden="1">
              <a:extLst>
                <a:ext uri="{63B3BB69-23CF-44E3-9099-C40C66FF867C}">
                  <a14:compatExt spid="_x0000_s35847"/>
                </a:ext>
                <a:ext uri="{FF2B5EF4-FFF2-40B4-BE49-F238E27FC236}">
                  <a16:creationId xmlns:a16="http://schemas.microsoft.com/office/drawing/2014/main" id="{93FCA0D9-E35A-4FDE-AAB8-D3143B70E8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55" name="Check Box 8" hidden="1">
              <a:extLst>
                <a:ext uri="{63B3BB69-23CF-44E3-9099-C40C66FF867C}">
                  <a14:compatExt spid="_x0000_s35848"/>
                </a:ext>
                <a:ext uri="{FF2B5EF4-FFF2-40B4-BE49-F238E27FC236}">
                  <a16:creationId xmlns:a16="http://schemas.microsoft.com/office/drawing/2014/main" id="{A668F4ED-06C5-4E0B-9C30-B98C791A56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56" name="Check Box 9" hidden="1">
              <a:extLst>
                <a:ext uri="{63B3BB69-23CF-44E3-9099-C40C66FF867C}">
                  <a14:compatExt spid="_x0000_s35849"/>
                </a:ext>
                <a:ext uri="{FF2B5EF4-FFF2-40B4-BE49-F238E27FC236}">
                  <a16:creationId xmlns:a16="http://schemas.microsoft.com/office/drawing/2014/main" id="{1AF89691-B793-4E2A-B089-4A384257AE9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57" name="Check Box 10" hidden="1">
              <a:extLst>
                <a:ext uri="{63B3BB69-23CF-44E3-9099-C40C66FF867C}">
                  <a14:compatExt spid="_x0000_s35850"/>
                </a:ext>
                <a:ext uri="{FF2B5EF4-FFF2-40B4-BE49-F238E27FC236}">
                  <a16:creationId xmlns:a16="http://schemas.microsoft.com/office/drawing/2014/main" id="{D59DBF9E-429F-4401-876C-FDB83FDFFD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58" name="Check Box 11" hidden="1">
              <a:extLst>
                <a:ext uri="{63B3BB69-23CF-44E3-9099-C40C66FF867C}">
                  <a14:compatExt spid="_x0000_s35851"/>
                </a:ext>
                <a:ext uri="{FF2B5EF4-FFF2-40B4-BE49-F238E27FC236}">
                  <a16:creationId xmlns:a16="http://schemas.microsoft.com/office/drawing/2014/main" id="{7211C8D2-8CA6-4953-91E3-35A61B71E22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59" name="Check Box 12" hidden="1">
              <a:extLst>
                <a:ext uri="{63B3BB69-23CF-44E3-9099-C40C66FF867C}">
                  <a14:compatExt spid="_x0000_s35852"/>
                </a:ext>
                <a:ext uri="{FF2B5EF4-FFF2-40B4-BE49-F238E27FC236}">
                  <a16:creationId xmlns:a16="http://schemas.microsoft.com/office/drawing/2014/main" id="{17C7814C-FEA5-4A6F-BB1B-34033E376E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60" name="Check Box 13" hidden="1">
              <a:extLst>
                <a:ext uri="{63B3BB69-23CF-44E3-9099-C40C66FF867C}">
                  <a14:compatExt spid="_x0000_s35853"/>
                </a:ext>
                <a:ext uri="{FF2B5EF4-FFF2-40B4-BE49-F238E27FC236}">
                  <a16:creationId xmlns:a16="http://schemas.microsoft.com/office/drawing/2014/main" id="{8AD2C0E3-9E31-463F-9C5A-0784D0A5435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61" name="Check Box 14" hidden="1">
              <a:extLst>
                <a:ext uri="{63B3BB69-23CF-44E3-9099-C40C66FF867C}">
                  <a14:compatExt spid="_x0000_s35854"/>
                </a:ext>
                <a:ext uri="{FF2B5EF4-FFF2-40B4-BE49-F238E27FC236}">
                  <a16:creationId xmlns:a16="http://schemas.microsoft.com/office/drawing/2014/main" id="{9DE64DBB-29DB-49AE-9935-9FA8053910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62" name="Check Box 15" hidden="1">
              <a:extLst>
                <a:ext uri="{63B3BB69-23CF-44E3-9099-C40C66FF867C}">
                  <a14:compatExt spid="_x0000_s35855"/>
                </a:ext>
                <a:ext uri="{FF2B5EF4-FFF2-40B4-BE49-F238E27FC236}">
                  <a16:creationId xmlns:a16="http://schemas.microsoft.com/office/drawing/2014/main" id="{FC697CB6-CA1F-460A-833B-4C660CEB35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63" name="Check Box 16" hidden="1">
              <a:extLst>
                <a:ext uri="{63B3BB69-23CF-44E3-9099-C40C66FF867C}">
                  <a14:compatExt spid="_x0000_s35856"/>
                </a:ext>
                <a:ext uri="{FF2B5EF4-FFF2-40B4-BE49-F238E27FC236}">
                  <a16:creationId xmlns:a16="http://schemas.microsoft.com/office/drawing/2014/main" id="{06E9BBCE-CF5F-4C0F-ADDE-343F5A9F3C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40" name="Check Box 17" hidden="1">
              <a:extLst>
                <a:ext uri="{63B3BB69-23CF-44E3-9099-C40C66FF867C}">
                  <a14:compatExt spid="_x0000_s35857"/>
                </a:ext>
                <a:ext uri="{FF2B5EF4-FFF2-40B4-BE49-F238E27FC236}">
                  <a16:creationId xmlns:a16="http://schemas.microsoft.com/office/drawing/2014/main" id="{30A73B4E-9699-42FC-A72F-C649A6D1FBF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902" name="Check Box 18" hidden="1">
              <a:extLst>
                <a:ext uri="{63B3BB69-23CF-44E3-9099-C40C66FF867C}">
                  <a14:compatExt spid="_x0000_s35858"/>
                </a:ext>
                <a:ext uri="{FF2B5EF4-FFF2-40B4-BE49-F238E27FC236}">
                  <a16:creationId xmlns:a16="http://schemas.microsoft.com/office/drawing/2014/main" id="{88C9E08C-7221-452A-97C4-8499E3A6FB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903" name="Check Box 19" hidden="1">
              <a:extLst>
                <a:ext uri="{63B3BB69-23CF-44E3-9099-C40C66FF867C}">
                  <a14:compatExt spid="_x0000_s35859"/>
                </a:ext>
                <a:ext uri="{FF2B5EF4-FFF2-40B4-BE49-F238E27FC236}">
                  <a16:creationId xmlns:a16="http://schemas.microsoft.com/office/drawing/2014/main" id="{BA272D7B-0EF3-41EB-92A9-1935168A063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904" name="Check Box 20" hidden="1">
              <a:extLst>
                <a:ext uri="{63B3BB69-23CF-44E3-9099-C40C66FF867C}">
                  <a14:compatExt spid="_x0000_s35860"/>
                </a:ext>
                <a:ext uri="{FF2B5EF4-FFF2-40B4-BE49-F238E27FC236}">
                  <a16:creationId xmlns:a16="http://schemas.microsoft.com/office/drawing/2014/main" id="{258E7D03-37DF-43EE-B75B-F185E01FC4D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905" name="Check Box 21" hidden="1">
              <a:extLst>
                <a:ext uri="{63B3BB69-23CF-44E3-9099-C40C66FF867C}">
                  <a14:compatExt spid="_x0000_s35861"/>
                </a:ext>
                <a:ext uri="{FF2B5EF4-FFF2-40B4-BE49-F238E27FC236}">
                  <a16:creationId xmlns:a16="http://schemas.microsoft.com/office/drawing/2014/main" id="{47E2A9E4-F3AF-4DFC-8EDD-5161522557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906" name="Check Box 22" hidden="1">
              <a:extLst>
                <a:ext uri="{63B3BB69-23CF-44E3-9099-C40C66FF867C}">
                  <a14:compatExt spid="_x0000_s35862"/>
                </a:ext>
                <a:ext uri="{FF2B5EF4-FFF2-40B4-BE49-F238E27FC236}">
                  <a16:creationId xmlns:a16="http://schemas.microsoft.com/office/drawing/2014/main" id="{4B714B22-74AE-4A02-8231-04A1623D35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907" name="Check Box 23" hidden="1">
              <a:extLst>
                <a:ext uri="{63B3BB69-23CF-44E3-9099-C40C66FF867C}">
                  <a14:compatExt spid="_x0000_s35863"/>
                </a:ext>
                <a:ext uri="{FF2B5EF4-FFF2-40B4-BE49-F238E27FC236}">
                  <a16:creationId xmlns:a16="http://schemas.microsoft.com/office/drawing/2014/main" id="{24B6B34F-D481-4192-A634-4BB8124C825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908" name="Check Box 24" hidden="1">
              <a:extLst>
                <a:ext uri="{63B3BB69-23CF-44E3-9099-C40C66FF867C}">
                  <a14:compatExt spid="_x0000_s35864"/>
                </a:ext>
                <a:ext uri="{FF2B5EF4-FFF2-40B4-BE49-F238E27FC236}">
                  <a16:creationId xmlns:a16="http://schemas.microsoft.com/office/drawing/2014/main" id="{CBC768C1-5410-4DE7-9873-159DE4401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909" name="Check Box 25" hidden="1">
              <a:extLst>
                <a:ext uri="{63B3BB69-23CF-44E3-9099-C40C66FF867C}">
                  <a14:compatExt spid="_x0000_s35865"/>
                </a:ext>
                <a:ext uri="{FF2B5EF4-FFF2-40B4-BE49-F238E27FC236}">
                  <a16:creationId xmlns:a16="http://schemas.microsoft.com/office/drawing/2014/main" id="{76F2DE4A-A241-439B-B250-C5E6355055A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910" name="Check Box 26" hidden="1">
              <a:extLst>
                <a:ext uri="{63B3BB69-23CF-44E3-9099-C40C66FF867C}">
                  <a14:compatExt spid="_x0000_s35866"/>
                </a:ext>
                <a:ext uri="{FF2B5EF4-FFF2-40B4-BE49-F238E27FC236}">
                  <a16:creationId xmlns:a16="http://schemas.microsoft.com/office/drawing/2014/main" id="{9168AD57-C9EB-417A-B354-591907C1DBA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911" name="Check Box 27" hidden="1">
              <a:extLst>
                <a:ext uri="{63B3BB69-23CF-44E3-9099-C40C66FF867C}">
                  <a14:compatExt spid="_x0000_s35867"/>
                </a:ext>
                <a:ext uri="{FF2B5EF4-FFF2-40B4-BE49-F238E27FC236}">
                  <a16:creationId xmlns:a16="http://schemas.microsoft.com/office/drawing/2014/main" id="{5417D403-088C-48B5-A252-096CA8A2EAF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912" name="Check Box 28" hidden="1">
              <a:extLst>
                <a:ext uri="{63B3BB69-23CF-44E3-9099-C40C66FF867C}">
                  <a14:compatExt spid="_x0000_s35868"/>
                </a:ext>
                <a:ext uri="{FF2B5EF4-FFF2-40B4-BE49-F238E27FC236}">
                  <a16:creationId xmlns:a16="http://schemas.microsoft.com/office/drawing/2014/main" id="{D42009DB-7DF0-483C-91AF-2B38BFE79F0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913" name="Check Box 29" hidden="1">
              <a:extLst>
                <a:ext uri="{63B3BB69-23CF-44E3-9099-C40C66FF867C}">
                  <a14:compatExt spid="_x0000_s35869"/>
                </a:ext>
                <a:ext uri="{FF2B5EF4-FFF2-40B4-BE49-F238E27FC236}">
                  <a16:creationId xmlns:a16="http://schemas.microsoft.com/office/drawing/2014/main" id="{D38B0622-5B88-4CA9-BFA8-C05448E5D0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914" name="Check Box 30" hidden="1">
              <a:extLst>
                <a:ext uri="{63B3BB69-23CF-44E3-9099-C40C66FF867C}">
                  <a14:compatExt spid="_x0000_s35870"/>
                </a:ext>
                <a:ext uri="{FF2B5EF4-FFF2-40B4-BE49-F238E27FC236}">
                  <a16:creationId xmlns:a16="http://schemas.microsoft.com/office/drawing/2014/main" id="{DC0E2FAE-9BB2-440C-87F3-3B0AF9D39DB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915" name="Check Box 31" hidden="1">
              <a:extLst>
                <a:ext uri="{63B3BB69-23CF-44E3-9099-C40C66FF867C}">
                  <a14:compatExt spid="_x0000_s35871"/>
                </a:ext>
                <a:ext uri="{FF2B5EF4-FFF2-40B4-BE49-F238E27FC236}">
                  <a16:creationId xmlns:a16="http://schemas.microsoft.com/office/drawing/2014/main" id="{FD7065CF-0BF5-41A2-8833-D07440A68C5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916" name="Check Box 32" hidden="1">
              <a:extLst>
                <a:ext uri="{63B3BB69-23CF-44E3-9099-C40C66FF867C}">
                  <a14:compatExt spid="_x0000_s35872"/>
                </a:ext>
                <a:ext uri="{FF2B5EF4-FFF2-40B4-BE49-F238E27FC236}">
                  <a16:creationId xmlns:a16="http://schemas.microsoft.com/office/drawing/2014/main" id="{4652A063-066E-4EF9-A09F-EB48A173C5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917" name="Check Box 33" hidden="1">
              <a:extLst>
                <a:ext uri="{63B3BB69-23CF-44E3-9099-C40C66FF867C}">
                  <a14:compatExt spid="_x0000_s35873"/>
                </a:ext>
                <a:ext uri="{FF2B5EF4-FFF2-40B4-BE49-F238E27FC236}">
                  <a16:creationId xmlns:a16="http://schemas.microsoft.com/office/drawing/2014/main" id="{975F3086-D582-478C-879A-44571AEA05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918" name="Check Box 34" hidden="1">
              <a:extLst>
                <a:ext uri="{63B3BB69-23CF-44E3-9099-C40C66FF867C}">
                  <a14:compatExt spid="_x0000_s35874"/>
                </a:ext>
                <a:ext uri="{FF2B5EF4-FFF2-40B4-BE49-F238E27FC236}">
                  <a16:creationId xmlns:a16="http://schemas.microsoft.com/office/drawing/2014/main" id="{29E249C6-DEC0-4996-A429-82D91654FD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919" name="Check Box 35" hidden="1">
              <a:extLst>
                <a:ext uri="{63B3BB69-23CF-44E3-9099-C40C66FF867C}">
                  <a14:compatExt spid="_x0000_s35875"/>
                </a:ext>
                <a:ext uri="{FF2B5EF4-FFF2-40B4-BE49-F238E27FC236}">
                  <a16:creationId xmlns:a16="http://schemas.microsoft.com/office/drawing/2014/main" id="{B0B6A8DA-09A8-4C07-9693-611E2A14E7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920" name="Check Box 36" hidden="1">
              <a:extLst>
                <a:ext uri="{63B3BB69-23CF-44E3-9099-C40C66FF867C}">
                  <a14:compatExt spid="_x0000_s35876"/>
                </a:ext>
                <a:ext uri="{FF2B5EF4-FFF2-40B4-BE49-F238E27FC236}">
                  <a16:creationId xmlns:a16="http://schemas.microsoft.com/office/drawing/2014/main" id="{EE57A883-98AC-42C2-8C0E-BC084D2138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921" name="Check Box 37" hidden="1">
              <a:extLst>
                <a:ext uri="{63B3BB69-23CF-44E3-9099-C40C66FF867C}">
                  <a14:compatExt spid="_x0000_s35877"/>
                </a:ext>
                <a:ext uri="{FF2B5EF4-FFF2-40B4-BE49-F238E27FC236}">
                  <a16:creationId xmlns:a16="http://schemas.microsoft.com/office/drawing/2014/main" id="{9C752799-6A90-40CB-9A5B-5938B32D512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922" name="Check Box 38" hidden="1">
              <a:extLst>
                <a:ext uri="{63B3BB69-23CF-44E3-9099-C40C66FF867C}">
                  <a14:compatExt spid="_x0000_s35878"/>
                </a:ext>
                <a:ext uri="{FF2B5EF4-FFF2-40B4-BE49-F238E27FC236}">
                  <a16:creationId xmlns:a16="http://schemas.microsoft.com/office/drawing/2014/main" id="{AC36F011-8DC5-4D61-972E-0E1D606F0D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923" name="Check Box 39" hidden="1">
              <a:extLst>
                <a:ext uri="{63B3BB69-23CF-44E3-9099-C40C66FF867C}">
                  <a14:compatExt spid="_x0000_s35879"/>
                </a:ext>
                <a:ext uri="{FF2B5EF4-FFF2-40B4-BE49-F238E27FC236}">
                  <a16:creationId xmlns:a16="http://schemas.microsoft.com/office/drawing/2014/main" id="{00A22C6E-B6A2-49BF-AB44-4975B4A5618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924" name="Check Box 40" hidden="1">
              <a:extLst>
                <a:ext uri="{63B3BB69-23CF-44E3-9099-C40C66FF867C}">
                  <a14:compatExt spid="_x0000_s35880"/>
                </a:ext>
                <a:ext uri="{FF2B5EF4-FFF2-40B4-BE49-F238E27FC236}">
                  <a16:creationId xmlns:a16="http://schemas.microsoft.com/office/drawing/2014/main" id="{9B858F24-18B5-49A7-9D84-0D5DA2CC43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925" name="Check Box 41" hidden="1">
              <a:extLst>
                <a:ext uri="{63B3BB69-23CF-44E3-9099-C40C66FF867C}">
                  <a14:compatExt spid="_x0000_s35881"/>
                </a:ext>
                <a:ext uri="{FF2B5EF4-FFF2-40B4-BE49-F238E27FC236}">
                  <a16:creationId xmlns:a16="http://schemas.microsoft.com/office/drawing/2014/main" id="{6C360A13-105D-4E50-A874-398E1DCDF44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926" name="Check Box 42" hidden="1">
              <a:extLst>
                <a:ext uri="{63B3BB69-23CF-44E3-9099-C40C66FF867C}">
                  <a14:compatExt spid="_x0000_s35882"/>
                </a:ext>
                <a:ext uri="{FF2B5EF4-FFF2-40B4-BE49-F238E27FC236}">
                  <a16:creationId xmlns:a16="http://schemas.microsoft.com/office/drawing/2014/main" id="{CD7367FB-1822-4EA5-BA44-78022EDBECE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927" name="Check Box 43" hidden="1">
              <a:extLst>
                <a:ext uri="{63B3BB69-23CF-44E3-9099-C40C66FF867C}">
                  <a14:compatExt spid="_x0000_s35883"/>
                </a:ext>
                <a:ext uri="{FF2B5EF4-FFF2-40B4-BE49-F238E27FC236}">
                  <a16:creationId xmlns:a16="http://schemas.microsoft.com/office/drawing/2014/main" id="{3C02396F-130E-4B07-BDBB-B252A5C518D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928" name="Check Box 44" hidden="1">
              <a:extLst>
                <a:ext uri="{63B3BB69-23CF-44E3-9099-C40C66FF867C}">
                  <a14:compatExt spid="_x0000_s35884"/>
                </a:ext>
                <a:ext uri="{FF2B5EF4-FFF2-40B4-BE49-F238E27FC236}">
                  <a16:creationId xmlns:a16="http://schemas.microsoft.com/office/drawing/2014/main" id="{291053FB-09AE-4141-A28E-2F438E5342D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929" name="Check Box 45" hidden="1">
              <a:extLst>
                <a:ext uri="{63B3BB69-23CF-44E3-9099-C40C66FF867C}">
                  <a14:compatExt spid="_x0000_s35885"/>
                </a:ext>
                <a:ext uri="{FF2B5EF4-FFF2-40B4-BE49-F238E27FC236}">
                  <a16:creationId xmlns:a16="http://schemas.microsoft.com/office/drawing/2014/main" id="{8E712C43-4AF4-49BD-8404-12D58032FEC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930" name="Check Box 46" hidden="1">
              <a:extLst>
                <a:ext uri="{63B3BB69-23CF-44E3-9099-C40C66FF867C}">
                  <a14:compatExt spid="_x0000_s35886"/>
                </a:ext>
                <a:ext uri="{FF2B5EF4-FFF2-40B4-BE49-F238E27FC236}">
                  <a16:creationId xmlns:a16="http://schemas.microsoft.com/office/drawing/2014/main" id="{BB172BF7-B5F1-4D2D-9DA5-91C0B3C125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931" name="Check Box 47" hidden="1">
              <a:extLst>
                <a:ext uri="{63B3BB69-23CF-44E3-9099-C40C66FF867C}">
                  <a14:compatExt spid="_x0000_s35887"/>
                </a:ext>
                <a:ext uri="{FF2B5EF4-FFF2-40B4-BE49-F238E27FC236}">
                  <a16:creationId xmlns:a16="http://schemas.microsoft.com/office/drawing/2014/main" id="{0BD8F161-22CB-48BF-9B09-7238226FF0B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932" name="Check Box 48" hidden="1">
              <a:extLst>
                <a:ext uri="{63B3BB69-23CF-44E3-9099-C40C66FF867C}">
                  <a14:compatExt spid="_x0000_s35888"/>
                </a:ext>
                <a:ext uri="{FF2B5EF4-FFF2-40B4-BE49-F238E27FC236}">
                  <a16:creationId xmlns:a16="http://schemas.microsoft.com/office/drawing/2014/main" id="{F8DA57A9-1931-4D75-BE36-28A5C056E9D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933" name="Check Box 49" hidden="1">
              <a:extLst>
                <a:ext uri="{63B3BB69-23CF-44E3-9099-C40C66FF867C}">
                  <a14:compatExt spid="_x0000_s35889"/>
                </a:ext>
                <a:ext uri="{FF2B5EF4-FFF2-40B4-BE49-F238E27FC236}">
                  <a16:creationId xmlns:a16="http://schemas.microsoft.com/office/drawing/2014/main" id="{22BDAC01-220E-4285-B95D-7BB7F4EF80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934" name="Check Box 50" hidden="1">
              <a:extLst>
                <a:ext uri="{63B3BB69-23CF-44E3-9099-C40C66FF867C}">
                  <a14:compatExt spid="_x0000_s35890"/>
                </a:ext>
                <a:ext uri="{FF2B5EF4-FFF2-40B4-BE49-F238E27FC236}">
                  <a16:creationId xmlns:a16="http://schemas.microsoft.com/office/drawing/2014/main" id="{504E32FD-B49C-4D2F-ACE2-582BDCFBE4C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935" name="Check Box 51" hidden="1">
              <a:extLst>
                <a:ext uri="{63B3BB69-23CF-44E3-9099-C40C66FF867C}">
                  <a14:compatExt spid="_x0000_s35891"/>
                </a:ext>
                <a:ext uri="{FF2B5EF4-FFF2-40B4-BE49-F238E27FC236}">
                  <a16:creationId xmlns:a16="http://schemas.microsoft.com/office/drawing/2014/main" id="{14AB21E3-19B0-4096-9121-65493486AB6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936" name="Check Box 52" hidden="1">
              <a:extLst>
                <a:ext uri="{63B3BB69-23CF-44E3-9099-C40C66FF867C}">
                  <a14:compatExt spid="_x0000_s35892"/>
                </a:ext>
                <a:ext uri="{FF2B5EF4-FFF2-40B4-BE49-F238E27FC236}">
                  <a16:creationId xmlns:a16="http://schemas.microsoft.com/office/drawing/2014/main" id="{DAD46920-4B03-4A84-960E-2DDA6175FAF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937" name="Check Box 53" hidden="1">
              <a:extLst>
                <a:ext uri="{63B3BB69-23CF-44E3-9099-C40C66FF867C}">
                  <a14:compatExt spid="_x0000_s35893"/>
                </a:ext>
                <a:ext uri="{FF2B5EF4-FFF2-40B4-BE49-F238E27FC236}">
                  <a16:creationId xmlns:a16="http://schemas.microsoft.com/office/drawing/2014/main" id="{F24F873A-620E-4880-8D31-92A415B3E94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938" name="Check Box 54" hidden="1">
              <a:extLst>
                <a:ext uri="{63B3BB69-23CF-44E3-9099-C40C66FF867C}">
                  <a14:compatExt spid="_x0000_s35894"/>
                </a:ext>
                <a:ext uri="{FF2B5EF4-FFF2-40B4-BE49-F238E27FC236}">
                  <a16:creationId xmlns:a16="http://schemas.microsoft.com/office/drawing/2014/main" id="{FDFB8E40-BD7B-479E-8A39-87F29EE786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939" name="Check Box 55" hidden="1">
              <a:extLst>
                <a:ext uri="{63B3BB69-23CF-44E3-9099-C40C66FF867C}">
                  <a14:compatExt spid="_x0000_s35895"/>
                </a:ext>
                <a:ext uri="{FF2B5EF4-FFF2-40B4-BE49-F238E27FC236}">
                  <a16:creationId xmlns:a16="http://schemas.microsoft.com/office/drawing/2014/main" id="{9EECEB69-9869-49BB-AD07-82CF9288A4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940" name="Check Box 56" hidden="1">
              <a:extLst>
                <a:ext uri="{63B3BB69-23CF-44E3-9099-C40C66FF867C}">
                  <a14:compatExt spid="_x0000_s35896"/>
                </a:ext>
                <a:ext uri="{FF2B5EF4-FFF2-40B4-BE49-F238E27FC236}">
                  <a16:creationId xmlns:a16="http://schemas.microsoft.com/office/drawing/2014/main" id="{3AFF4C03-AE33-4E98-A316-2E627BF546B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941" name="Check Box 57" hidden="1">
              <a:extLst>
                <a:ext uri="{63B3BB69-23CF-44E3-9099-C40C66FF867C}">
                  <a14:compatExt spid="_x0000_s35897"/>
                </a:ext>
                <a:ext uri="{FF2B5EF4-FFF2-40B4-BE49-F238E27FC236}">
                  <a16:creationId xmlns:a16="http://schemas.microsoft.com/office/drawing/2014/main" id="{92746BCA-D903-4F17-B384-1B5DF485318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942" name="Check Box 58" hidden="1">
              <a:extLst>
                <a:ext uri="{63B3BB69-23CF-44E3-9099-C40C66FF867C}">
                  <a14:compatExt spid="_x0000_s35898"/>
                </a:ext>
                <a:ext uri="{FF2B5EF4-FFF2-40B4-BE49-F238E27FC236}">
                  <a16:creationId xmlns:a16="http://schemas.microsoft.com/office/drawing/2014/main" id="{D132AAAB-222D-43A7-BB6F-A46E6F153B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943" name="Check Box 59" hidden="1">
              <a:extLst>
                <a:ext uri="{63B3BB69-23CF-44E3-9099-C40C66FF867C}">
                  <a14:compatExt spid="_x0000_s35899"/>
                </a:ext>
                <a:ext uri="{FF2B5EF4-FFF2-40B4-BE49-F238E27FC236}">
                  <a16:creationId xmlns:a16="http://schemas.microsoft.com/office/drawing/2014/main" id="{142F9DBC-B969-49DB-AC7E-B961D3A520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44" name="Check Box 60" hidden="1">
              <a:extLst>
                <a:ext uri="{63B3BB69-23CF-44E3-9099-C40C66FF867C}">
                  <a14:compatExt spid="_x0000_s35900"/>
                </a:ext>
                <a:ext uri="{FF2B5EF4-FFF2-40B4-BE49-F238E27FC236}">
                  <a16:creationId xmlns:a16="http://schemas.microsoft.com/office/drawing/2014/main" id="{C9F84161-BE16-455D-AD03-03C67A9A95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45" name="Check Box 61" hidden="1">
              <a:extLst>
                <a:ext uri="{63B3BB69-23CF-44E3-9099-C40C66FF867C}">
                  <a14:compatExt spid="_x0000_s35901"/>
                </a:ext>
                <a:ext uri="{FF2B5EF4-FFF2-40B4-BE49-F238E27FC236}">
                  <a16:creationId xmlns:a16="http://schemas.microsoft.com/office/drawing/2014/main" id="{4CC375CE-F7DF-46B6-9580-0968F1C7DAE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65196" y="4250871"/>
          <a:ext cx="307522" cy="394608"/>
          <a:chOff x="4501773" y="3772557"/>
          <a:chExt cx="303832" cy="486904"/>
        </a:xfrm>
      </xdr:grpSpPr>
      <xdr:sp macro="" textlink="">
        <xdr:nvSpPr>
          <xdr:cNvPr id="19464" name="Option Button 1" hidden="1">
            <a:extLst>
              <a:ext uri="{63B3BB69-23CF-44E3-9099-C40C66FF867C}">
                <a14:compatExt xmlns:a14="http://schemas.microsoft.com/office/drawing/2010/main" spid="_x0000_s19464"/>
              </a:ext>
              <a:ext uri="{FF2B5EF4-FFF2-40B4-BE49-F238E27FC236}">
                <a16:creationId xmlns:a16="http://schemas.microsoft.com/office/drawing/2014/main" id="{00000000-0008-0000-0100-0000084C0000}"/>
              </a:ext>
            </a:extLst>
          </xdr:cNvPr>
          <xdr:cNvSpPr/>
        </xdr:nvSpPr>
        <xdr:spPr bwMode="auto">
          <a:xfrm>
            <a:off x="4501773" y="3772557"/>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xmlns:a14="http://schemas.microsoft.com/office/drawing/2010/main" spid="_x0000_s19465"/>
              </a:ext>
              <a:ext uri="{FF2B5EF4-FFF2-40B4-BE49-F238E27FC236}">
                <a16:creationId xmlns:a16="http://schemas.microsoft.com/office/drawing/2014/main" id="{00000000-0008-0000-0100-0000094C0000}"/>
              </a:ext>
            </a:extLst>
          </xdr:cNvPr>
          <xdr:cNvSpPr/>
        </xdr:nvSpPr>
        <xdr:spPr bwMode="auto">
          <a:xfrm>
            <a:off x="4501773" y="4021338"/>
            <a:ext cx="303832" cy="238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55671" y="4799239"/>
          <a:ext cx="307522" cy="722540"/>
          <a:chOff x="4479758" y="4496270"/>
          <a:chExt cx="301792" cy="780083"/>
        </a:xfrm>
      </xdr:grpSpPr>
      <xdr:sp macro="" textlink="">
        <xdr:nvSpPr>
          <xdr:cNvPr id="19467" name="Option Button 3" hidden="1">
            <a:extLst>
              <a:ext uri="{63B3BB69-23CF-44E3-9099-C40C66FF867C}">
                <a14:compatExt xmlns:a14="http://schemas.microsoft.com/office/drawing/2010/main" spid="_x0000_s19467"/>
              </a:ext>
              <a:ext uri="{FF2B5EF4-FFF2-40B4-BE49-F238E27FC236}">
                <a16:creationId xmlns:a16="http://schemas.microsoft.com/office/drawing/2014/main" id="{00000000-0008-0000-0100-00000B4C0000}"/>
              </a:ext>
            </a:extLst>
          </xdr:cNvPr>
          <xdr:cNvSpPr/>
        </xdr:nvSpPr>
        <xdr:spPr bwMode="auto">
          <a:xfrm>
            <a:off x="4479758" y="4496270"/>
            <a:ext cx="301792" cy="238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xmlns:a14="http://schemas.microsoft.com/office/drawing/2010/main"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xmlns:a14="http://schemas.microsoft.com/office/drawing/2010/main" spid="_x0000_s19470"/>
              </a:ext>
              <a:ext uri="{FF2B5EF4-FFF2-40B4-BE49-F238E27FC236}">
                <a16:creationId xmlns:a16="http://schemas.microsoft.com/office/drawing/2014/main" id="{00000000-0008-0000-0100-00000E4C0000}"/>
              </a:ext>
            </a:extLst>
          </xdr:cNvPr>
          <xdr:cNvSpPr/>
        </xdr:nvSpPr>
        <xdr:spPr bwMode="auto">
          <a:xfrm>
            <a:off x="4479758" y="5028200"/>
            <a:ext cx="301792" cy="2481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55671" y="5683702"/>
          <a:ext cx="307522" cy="706254"/>
          <a:chOff x="4549825" y="5456616"/>
          <a:chExt cx="308371" cy="762874"/>
        </a:xfrm>
      </xdr:grpSpPr>
      <xdr:sp macro="" textlink="">
        <xdr:nvSpPr>
          <xdr:cNvPr id="19482" name="Option Button 6" hidden="1">
            <a:extLst>
              <a:ext uri="{63B3BB69-23CF-44E3-9099-C40C66FF867C}">
                <a14:compatExt xmlns:a14="http://schemas.microsoft.com/office/drawing/2010/main" spid="_x0000_s19482"/>
              </a:ext>
              <a:ext uri="{FF2B5EF4-FFF2-40B4-BE49-F238E27FC236}">
                <a16:creationId xmlns:a16="http://schemas.microsoft.com/office/drawing/2014/main" id="{00000000-0008-0000-0100-00001A4C0000}"/>
              </a:ext>
            </a:extLst>
          </xdr:cNvPr>
          <xdr:cNvSpPr/>
        </xdr:nvSpPr>
        <xdr:spPr bwMode="auto">
          <a:xfrm>
            <a:off x="4549825" y="5456616"/>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xmlns:a14="http://schemas.microsoft.com/office/drawing/2010/main"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xmlns:a14="http://schemas.microsoft.com/office/drawing/2010/main" spid="_x0000_s19484"/>
              </a:ext>
              <a:ext uri="{FF2B5EF4-FFF2-40B4-BE49-F238E27FC236}">
                <a16:creationId xmlns:a16="http://schemas.microsoft.com/office/drawing/2014/main" id="{00000000-0008-0000-0100-00001C4C0000}"/>
              </a:ext>
            </a:extLst>
          </xdr:cNvPr>
          <xdr:cNvSpPr/>
        </xdr:nvSpPr>
        <xdr:spPr bwMode="auto">
          <a:xfrm>
            <a:off x="4549825" y="6000418"/>
            <a:ext cx="308371" cy="2190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xmlns:a14="http://schemas.microsoft.com/office/drawing/2010/main"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xmlns:a14="http://schemas.microsoft.com/office/drawing/2010/main"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29993" y="5683704"/>
          <a:ext cx="307521" cy="725260"/>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29993" y="9057150"/>
          <a:ext cx="307521" cy="366032"/>
          <a:chOff x="5763126" y="8931909"/>
          <a:chExt cx="301792" cy="494760"/>
        </a:xfrm>
      </xdr:grpSpPr>
      <xdr:sp macro="" textlink="">
        <xdr:nvSpPr>
          <xdr:cNvPr id="19509" name="Option Button 53" hidden="1">
            <a:extLst>
              <a:ext uri="{63B3BB69-23CF-44E3-9099-C40C66FF867C}">
                <a14:compatExt xmlns:a14="http://schemas.microsoft.com/office/drawing/2010/main" spid="_x0000_s19509"/>
              </a:ext>
              <a:ext uri="{FF2B5EF4-FFF2-40B4-BE49-F238E27FC236}">
                <a16:creationId xmlns:a16="http://schemas.microsoft.com/office/drawing/2014/main" id="{00000000-0008-0000-0100-0000354C0000}"/>
              </a:ext>
            </a:extLst>
          </xdr:cNvPr>
          <xdr:cNvSpPr/>
        </xdr:nvSpPr>
        <xdr:spPr bwMode="auto">
          <a:xfrm>
            <a:off x="5763126" y="8931909"/>
            <a:ext cx="301792" cy="23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xmlns:a14="http://schemas.microsoft.com/office/drawing/2010/main" spid="_x0000_s19510"/>
              </a:ext>
              <a:ext uri="{FF2B5EF4-FFF2-40B4-BE49-F238E27FC236}">
                <a16:creationId xmlns:a16="http://schemas.microsoft.com/office/drawing/2014/main" id="{00000000-0008-0000-0100-0000364C0000}"/>
              </a:ext>
            </a:extLst>
          </xdr:cNvPr>
          <xdr:cNvSpPr/>
        </xdr:nvSpPr>
        <xdr:spPr bwMode="auto">
          <a:xfrm>
            <a:off x="5763126" y="9207594"/>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xmlns:a14="http://schemas.microsoft.com/office/drawing/2010/main"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xmlns:a14="http://schemas.microsoft.com/office/drawing/2010/main"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xmlns:a14="http://schemas.microsoft.com/office/drawing/2010/main"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xmlns:a14="http://schemas.microsoft.com/office/drawing/2010/main"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55671" y="6568168"/>
          <a:ext cx="307522" cy="643618"/>
          <a:chOff x="4549825" y="6438936"/>
          <a:chExt cx="308371" cy="779272"/>
        </a:xfrm>
      </xdr:grpSpPr>
      <xdr:sp macro="" textlink="">
        <xdr:nvSpPr>
          <xdr:cNvPr id="19485" name="Option Button 29" hidden="1">
            <a:extLst>
              <a:ext uri="{63B3BB69-23CF-44E3-9099-C40C66FF867C}">
                <a14:compatExt xmlns:a14="http://schemas.microsoft.com/office/drawing/2010/main" spid="_x0000_s19485"/>
              </a:ext>
              <a:ext uri="{FF2B5EF4-FFF2-40B4-BE49-F238E27FC236}">
                <a16:creationId xmlns:a16="http://schemas.microsoft.com/office/drawing/2014/main" id="{00000000-0008-0000-0100-00001D4C0000}"/>
              </a:ext>
            </a:extLst>
          </xdr:cNvPr>
          <xdr:cNvSpPr/>
        </xdr:nvSpPr>
        <xdr:spPr bwMode="auto">
          <a:xfrm>
            <a:off x="4549825" y="6438936"/>
            <a:ext cx="308371"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xmlns:a14="http://schemas.microsoft.com/office/drawing/2010/main"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xmlns:a14="http://schemas.microsoft.com/office/drawing/2010/main" spid="_x0000_s19487"/>
              </a:ext>
              <a:ext uri="{FF2B5EF4-FFF2-40B4-BE49-F238E27FC236}">
                <a16:creationId xmlns:a16="http://schemas.microsoft.com/office/drawing/2014/main" id="{00000000-0008-0000-0100-00001F4C0000}"/>
              </a:ext>
            </a:extLst>
          </xdr:cNvPr>
          <xdr:cNvSpPr/>
        </xdr:nvSpPr>
        <xdr:spPr bwMode="auto">
          <a:xfrm>
            <a:off x="4549825" y="6999131"/>
            <a:ext cx="308371" cy="2190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xmlns:a14="http://schemas.microsoft.com/office/drawing/2010/main"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xmlns:a14="http://schemas.microsoft.com/office/drawing/2010/main"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xmlns:a14="http://schemas.microsoft.com/office/drawing/2010/main"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xmlns:a14="http://schemas.microsoft.com/office/drawing/2010/main"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xmlns:a14="http://schemas.microsoft.com/office/drawing/2010/main"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xmlns:a14="http://schemas.microsoft.com/office/drawing/2010/main"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xmlns:a14="http://schemas.microsoft.com/office/drawing/2010/main"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xmlns:a14="http://schemas.microsoft.com/office/drawing/2010/main"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53531" y="8192553"/>
          <a:ext cx="318005" cy="696103"/>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32764" y="4231821"/>
          <a:ext cx="307521" cy="409187"/>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xmlns:a14="http://schemas.microsoft.com/office/drawing/2010/main"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30647" y="4795731"/>
          <a:ext cx="307521" cy="677759"/>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xmlns:a14="http://schemas.microsoft.com/office/drawing/2010/main"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27907" y="6563502"/>
          <a:ext cx="307521" cy="652764"/>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33617" y="8192225"/>
          <a:ext cx="223298" cy="689147"/>
          <a:chOff x="5767616" y="8168769"/>
          <a:chExt cx="217578" cy="792441"/>
        </a:xfrm>
      </xdr:grpSpPr>
      <xdr:sp macro="" textlink="">
        <xdr:nvSpPr>
          <xdr:cNvPr id="19547" name="Option Button 91" hidden="1">
            <a:extLst>
              <a:ext uri="{63B3BB69-23CF-44E3-9099-C40C66FF867C}">
                <a14:compatExt xmlns:a14="http://schemas.microsoft.com/office/drawing/2010/main" spid="_x0000_s19547"/>
              </a:ext>
              <a:ext uri="{FF2B5EF4-FFF2-40B4-BE49-F238E27FC236}">
                <a16:creationId xmlns:a16="http://schemas.microsoft.com/office/drawing/2014/main" id="{00000000-0008-0000-0100-00005B4C0000}"/>
              </a:ext>
            </a:extLst>
          </xdr:cNvPr>
          <xdr:cNvSpPr/>
        </xdr:nvSpPr>
        <xdr:spPr bwMode="auto">
          <a:xfrm>
            <a:off x="5768121" y="8168769"/>
            <a:ext cx="217073" cy="23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xmlns:a14="http://schemas.microsoft.com/office/drawing/2010/main" spid="_x0000_s19548"/>
              </a:ext>
              <a:ext uri="{FF2B5EF4-FFF2-40B4-BE49-F238E27FC236}">
                <a16:creationId xmlns:a16="http://schemas.microsoft.com/office/drawing/2014/main" id="{00000000-0008-0000-0100-00005C4C0000}"/>
              </a:ext>
            </a:extLst>
          </xdr:cNvPr>
          <xdr:cNvSpPr/>
        </xdr:nvSpPr>
        <xdr:spPr bwMode="auto">
          <a:xfrm>
            <a:off x="5767616" y="8723084"/>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55671" y="8191500"/>
          <a:ext cx="317047" cy="489857"/>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29993" y="4231821"/>
          <a:ext cx="307521" cy="408215"/>
          <a:chOff x="45017" y="37725"/>
          <a:chExt cx="3039" cy="4869"/>
        </a:xfrm>
      </xdr:grpSpPr>
      <xdr:sp macro="" textlink="">
        <xdr:nvSpPr>
          <xdr:cNvPr id="5" name="Option Button 76" hidden="1">
            <a:extLst>
              <a:ext uri="{63B3BB69-23CF-44E3-9099-C40C66FF867C}">
                <a14:compatExt xmlns:a14="http://schemas.microsoft.com/office/drawing/2010/main"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xmlns:a14="http://schemas.microsoft.com/office/drawing/2010/main"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29993" y="4805680"/>
          <a:ext cx="307521" cy="700769"/>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29993" y="5683704"/>
          <a:ext cx="307521" cy="725260"/>
          <a:chOff x="57631" y="54838"/>
          <a:chExt cx="3018" cy="7876"/>
        </a:xfrm>
      </xdr:grpSpPr>
      <xdr:sp macro="" textlink="">
        <xdr:nvSpPr>
          <xdr:cNvPr id="20" name="Option Button 43" hidden="1">
            <a:extLst>
              <a:ext uri="{63B3BB69-23CF-44E3-9099-C40C66FF867C}">
                <a14:compatExt xmlns:a14="http://schemas.microsoft.com/office/drawing/2010/main"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xmlns:a14="http://schemas.microsoft.com/office/drawing/2010/main"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xmlns:a14="http://schemas.microsoft.com/office/drawing/2010/main"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29993" y="6568168"/>
          <a:ext cx="307521" cy="643618"/>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17783"/>
              <a:ext cx="0" cy="0"/>
              <a:chOff x="-34414" y="1717783"/>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53642" y="7352784"/>
          <a:ext cx="242096" cy="70855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53649" y="7352812"/>
          <a:ext cx="235670" cy="708454"/>
          <a:chOff x="45321" y="72871"/>
          <a:chExt cx="2304" cy="6586"/>
        </a:xfrm>
      </xdr:grpSpPr>
      <xdr:sp macro="" textlink="">
        <xdr:nvSpPr>
          <xdr:cNvPr id="26" name="Option Button 70" hidden="1">
            <a:extLst>
              <a:ext uri="{63B3BB69-23CF-44E3-9099-C40C66FF867C}">
                <a14:compatExt xmlns:a14="http://schemas.microsoft.com/office/drawing/2010/main"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xmlns:a14="http://schemas.microsoft.com/office/drawing/2010/main"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29993" y="8191500"/>
          <a:ext cx="317046" cy="489857"/>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55671" y="8191500"/>
              <a:ext cx="326572" cy="703489"/>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64352" y="8178048"/>
          <a:ext cx="202970" cy="740640"/>
          <a:chOff x="4538967" y="8166038"/>
          <a:chExt cx="208649" cy="749792"/>
        </a:xfrm>
      </xdr:grpSpPr>
      <xdr:sp macro="" textlink="">
        <xdr:nvSpPr>
          <xdr:cNvPr id="19638" name="Option Button 182" hidden="1">
            <a:extLst>
              <a:ext uri="{63B3BB69-23CF-44E3-9099-C40C66FF867C}">
                <a14:compatExt xmlns:a14="http://schemas.microsoft.com/office/drawing/2010/main" spid="_x0000_s19638"/>
              </a:ext>
              <a:ext uri="{FF2B5EF4-FFF2-40B4-BE49-F238E27FC236}">
                <a16:creationId xmlns:a16="http://schemas.microsoft.com/office/drawing/2014/main" id="{00000000-0008-0000-0100-0000B64C0000}"/>
              </a:ext>
            </a:extLst>
          </xdr:cNvPr>
          <xdr:cNvSpPr/>
        </xdr:nvSpPr>
        <xdr:spPr bwMode="auto">
          <a:xfrm>
            <a:off x="4540507" y="8166038"/>
            <a:ext cx="207109" cy="240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xmlns:a14="http://schemas.microsoft.com/office/drawing/2010/main" spid="_x0000_s19639"/>
              </a:ext>
              <a:ext uri="{FF2B5EF4-FFF2-40B4-BE49-F238E27FC236}">
                <a16:creationId xmlns:a16="http://schemas.microsoft.com/office/drawing/2014/main" id="{00000000-0008-0000-0100-0000B74C0000}"/>
              </a:ext>
            </a:extLst>
          </xdr:cNvPr>
          <xdr:cNvSpPr/>
        </xdr:nvSpPr>
        <xdr:spPr bwMode="auto">
          <a:xfrm>
            <a:off x="4538967" y="8640715"/>
            <a:ext cx="186517" cy="2751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xmlns:a14="http://schemas.microsoft.com/office/drawing/2010/main"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38385" y="7339761"/>
          <a:ext cx="307523" cy="712340"/>
          <a:chOff x="5809589" y="7290600"/>
          <a:chExt cx="301595" cy="707491"/>
        </a:xfrm>
      </xdr:grpSpPr>
      <xdr:sp macro="" textlink="">
        <xdr:nvSpPr>
          <xdr:cNvPr id="19689" name="Option Button 233" hidden="1">
            <a:extLst>
              <a:ext uri="{63B3BB69-23CF-44E3-9099-C40C66FF867C}">
                <a14:compatExt xmlns:a14="http://schemas.microsoft.com/office/drawing/2010/main" spid="_x0000_s19689"/>
              </a:ext>
              <a:ext uri="{FF2B5EF4-FFF2-40B4-BE49-F238E27FC236}">
                <a16:creationId xmlns:a16="http://schemas.microsoft.com/office/drawing/2014/main" id="{00000000-0008-0000-0100-0000E94C0000}"/>
              </a:ext>
            </a:extLst>
          </xdr:cNvPr>
          <xdr:cNvSpPr/>
        </xdr:nvSpPr>
        <xdr:spPr bwMode="auto">
          <a:xfrm>
            <a:off x="5809589" y="7290600"/>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xmlns:a14="http://schemas.microsoft.com/office/drawing/2010/main" spid="_x0000_s19690"/>
              </a:ext>
              <a:ext uri="{FF2B5EF4-FFF2-40B4-BE49-F238E27FC236}">
                <a16:creationId xmlns:a16="http://schemas.microsoft.com/office/drawing/2014/main" id="{00000000-0008-0000-0100-0000EA4C0000}"/>
              </a:ext>
            </a:extLst>
          </xdr:cNvPr>
          <xdr:cNvSpPr/>
        </xdr:nvSpPr>
        <xdr:spPr bwMode="auto">
          <a:xfrm>
            <a:off x="5809590" y="7752516"/>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56164" y="496734"/>
          <a:ext cx="8089958" cy="3218162"/>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29993" y="4808764"/>
          <a:ext cx="307521" cy="693965"/>
          <a:chOff x="57686" y="45007"/>
          <a:chExt cx="3018" cy="8207"/>
        </a:xfrm>
      </xdr:grpSpPr>
      <xdr:sp macro="" textlink="">
        <xdr:nvSpPr>
          <xdr:cNvPr id="29" name="Option Button 80" hidden="1">
            <a:extLst>
              <a:ext uri="{63B3BB69-23CF-44E3-9099-C40C66FF867C}">
                <a14:compatExt xmlns:a14="http://schemas.microsoft.com/office/drawing/2010/main"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xmlns:a14="http://schemas.microsoft.com/office/drawing/2010/main"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xmlns:a14="http://schemas.microsoft.com/office/drawing/2010/main"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29993" y="6568168"/>
          <a:ext cx="307521" cy="643618"/>
          <a:chOff x="57631" y="54838"/>
          <a:chExt cx="3018" cy="7963"/>
        </a:xfrm>
      </xdr:grpSpPr>
      <xdr:sp macro="" textlink="">
        <xdr:nvSpPr>
          <xdr:cNvPr id="39" name="Option Button 84" hidden="1">
            <a:extLst>
              <a:ext uri="{63B3BB69-23CF-44E3-9099-C40C66FF867C}">
                <a14:compatExt xmlns:a14="http://schemas.microsoft.com/office/drawing/2010/main"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xmlns:a14="http://schemas.microsoft.com/office/drawing/2010/main"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xmlns:a14="http://schemas.microsoft.com/office/drawing/2010/main"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42" name="Option Button 1" hidden="1">
              <a:extLst>
                <a:ext uri="{63B3BB69-23CF-44E3-9099-C40C66FF867C}">
                  <a14:compatExt spid="_x0000_s19464"/>
                </a:ext>
                <a:ext uri="{FF2B5EF4-FFF2-40B4-BE49-F238E27FC236}">
                  <a16:creationId xmlns:a16="http://schemas.microsoft.com/office/drawing/2014/main" id="{09AEC10D-BA4C-4E3A-80AC-4810BA457F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43" name="Option Button 2" hidden="1">
              <a:extLst>
                <a:ext uri="{63B3BB69-23CF-44E3-9099-C40C66FF867C}">
                  <a14:compatExt spid="_x0000_s19465"/>
                </a:ext>
                <a:ext uri="{FF2B5EF4-FFF2-40B4-BE49-F238E27FC236}">
                  <a16:creationId xmlns:a16="http://schemas.microsoft.com/office/drawing/2014/main" id="{AFB49DD1-2E97-436A-AD8D-20388520DD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24</xdr:row>
          <xdr:rowOff>0</xdr:rowOff>
        </xdr:to>
        <xdr:sp macro="" textlink="">
          <xdr:nvSpPr>
            <xdr:cNvPr id="44" name="Option Button 3" hidden="1">
              <a:extLst>
                <a:ext uri="{63B3BB69-23CF-44E3-9099-C40C66FF867C}">
                  <a14:compatExt spid="_x0000_s19467"/>
                </a:ext>
                <a:ext uri="{FF2B5EF4-FFF2-40B4-BE49-F238E27FC236}">
                  <a16:creationId xmlns:a16="http://schemas.microsoft.com/office/drawing/2014/main" id="{E7830E44-B64E-40D9-888D-08E8922B5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45" name="Option Button 4" hidden="1">
              <a:extLst>
                <a:ext uri="{63B3BB69-23CF-44E3-9099-C40C66FF867C}">
                  <a14:compatExt spid="_x0000_s19468"/>
                </a:ext>
                <a:ext uri="{FF2B5EF4-FFF2-40B4-BE49-F238E27FC236}">
                  <a16:creationId xmlns:a16="http://schemas.microsoft.com/office/drawing/2014/main" id="{BADE11F0-5840-45BC-8623-470E111128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46" name="Option Button 5" hidden="1">
              <a:extLst>
                <a:ext uri="{63B3BB69-23CF-44E3-9099-C40C66FF867C}">
                  <a14:compatExt spid="_x0000_s19470"/>
                </a:ext>
                <a:ext uri="{FF2B5EF4-FFF2-40B4-BE49-F238E27FC236}">
                  <a16:creationId xmlns:a16="http://schemas.microsoft.com/office/drawing/2014/main" id="{F88A8E1B-DA06-4797-BE45-C145460905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28</xdr:row>
          <xdr:rowOff>0</xdr:rowOff>
        </xdr:to>
        <xdr:sp macro="" textlink="">
          <xdr:nvSpPr>
            <xdr:cNvPr id="47" name="Option Button 6" hidden="1">
              <a:extLst>
                <a:ext uri="{63B3BB69-23CF-44E3-9099-C40C66FF867C}">
                  <a14:compatExt spid="_x0000_s19482"/>
                </a:ext>
                <a:ext uri="{FF2B5EF4-FFF2-40B4-BE49-F238E27FC236}">
                  <a16:creationId xmlns:a16="http://schemas.microsoft.com/office/drawing/2014/main" id="{05827FDF-0DCA-4712-886F-71BCF9FEBF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48" name="Option Button 7" hidden="1">
              <a:extLst>
                <a:ext uri="{63B3BB69-23CF-44E3-9099-C40C66FF867C}">
                  <a14:compatExt spid="_x0000_s19483"/>
                </a:ext>
                <a:ext uri="{FF2B5EF4-FFF2-40B4-BE49-F238E27FC236}">
                  <a16:creationId xmlns:a16="http://schemas.microsoft.com/office/drawing/2014/main" id="{24E14A83-AA2B-4751-8AD5-793DC0388F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49" name="Option Button 8" hidden="1">
              <a:extLst>
                <a:ext uri="{63B3BB69-23CF-44E3-9099-C40C66FF867C}">
                  <a14:compatExt spid="_x0000_s19484"/>
                </a:ext>
                <a:ext uri="{FF2B5EF4-FFF2-40B4-BE49-F238E27FC236}">
                  <a16:creationId xmlns:a16="http://schemas.microsoft.com/office/drawing/2014/main" id="{21459278-5899-4586-B374-A0F7D29AD4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9525</xdr:rowOff>
        </xdr:to>
        <xdr:sp macro="" textlink="">
          <xdr:nvSpPr>
            <xdr:cNvPr id="54" name="Option Button 29" hidden="1">
              <a:extLst>
                <a:ext uri="{63B3BB69-23CF-44E3-9099-C40C66FF867C}">
                  <a14:compatExt spid="_x0000_s19485"/>
                </a:ext>
                <a:ext uri="{FF2B5EF4-FFF2-40B4-BE49-F238E27FC236}">
                  <a16:creationId xmlns:a16="http://schemas.microsoft.com/office/drawing/2014/main" id="{C1B62C27-15CB-48A0-BD1C-A69274D24C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47625</xdr:rowOff>
        </xdr:from>
        <xdr:to>
          <xdr:col>29</xdr:col>
          <xdr:colOff>114300</xdr:colOff>
          <xdr:row>32</xdr:row>
          <xdr:rowOff>228600</xdr:rowOff>
        </xdr:to>
        <xdr:sp macro="" textlink="">
          <xdr:nvSpPr>
            <xdr:cNvPr id="56" name="Option Button 30" hidden="1">
              <a:extLst>
                <a:ext uri="{63B3BB69-23CF-44E3-9099-C40C66FF867C}">
                  <a14:compatExt spid="_x0000_s19486"/>
                </a:ext>
                <a:ext uri="{FF2B5EF4-FFF2-40B4-BE49-F238E27FC236}">
                  <a16:creationId xmlns:a16="http://schemas.microsoft.com/office/drawing/2014/main" id="{2D0D40A7-13E6-4F9C-94E2-B9C0BF7361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9525</xdr:rowOff>
        </xdr:from>
        <xdr:to>
          <xdr:col>29</xdr:col>
          <xdr:colOff>114300</xdr:colOff>
          <xdr:row>34</xdr:row>
          <xdr:rowOff>0</xdr:rowOff>
        </xdr:to>
        <xdr:sp macro="" textlink="">
          <xdr:nvSpPr>
            <xdr:cNvPr id="57" name="Option Button 31" hidden="1">
              <a:extLst>
                <a:ext uri="{63B3BB69-23CF-44E3-9099-C40C66FF867C}">
                  <a14:compatExt spid="_x0000_s19487"/>
                </a:ext>
                <a:ext uri="{FF2B5EF4-FFF2-40B4-BE49-F238E27FC236}">
                  <a16:creationId xmlns:a16="http://schemas.microsoft.com/office/drawing/2014/main" id="{1EBF0663-1273-4C63-81E0-6FFF5D7DF8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58" name="Option Button 53" hidden="1">
              <a:extLst>
                <a:ext uri="{63B3BB69-23CF-44E3-9099-C40C66FF867C}">
                  <a14:compatExt spid="_x0000_s19509"/>
                </a:ext>
                <a:ext uri="{FF2B5EF4-FFF2-40B4-BE49-F238E27FC236}">
                  <a16:creationId xmlns:a16="http://schemas.microsoft.com/office/drawing/2014/main" id="{033060DC-D386-42EF-A66A-A60C9D763F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59" name="Option Button 54" hidden="1">
              <a:extLst>
                <a:ext uri="{63B3BB69-23CF-44E3-9099-C40C66FF867C}">
                  <a14:compatExt spid="_x0000_s19510"/>
                </a:ext>
                <a:ext uri="{FF2B5EF4-FFF2-40B4-BE49-F238E27FC236}">
                  <a16:creationId xmlns:a16="http://schemas.microsoft.com/office/drawing/2014/main" id="{22B7C387-569C-4B28-93AA-C92498F638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60" name="Group Box 68" hidden="1">
              <a:extLst>
                <a:ext uri="{63B3BB69-23CF-44E3-9099-C40C66FF867C}">
                  <a14:compatExt spid="_x0000_s19524"/>
                </a:ext>
                <a:ext uri="{FF2B5EF4-FFF2-40B4-BE49-F238E27FC236}">
                  <a16:creationId xmlns:a16="http://schemas.microsoft.com/office/drawing/2014/main" id="{BE2B3B0A-72CE-46CA-A94D-C12BF7304E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40</xdr:row>
          <xdr:rowOff>0</xdr:rowOff>
        </xdr:to>
        <xdr:sp macro="" textlink="">
          <xdr:nvSpPr>
            <xdr:cNvPr id="61" name="Option Button 91" hidden="1">
              <a:extLst>
                <a:ext uri="{63B3BB69-23CF-44E3-9099-C40C66FF867C}">
                  <a14:compatExt spid="_x0000_s19547"/>
                </a:ext>
                <a:ext uri="{FF2B5EF4-FFF2-40B4-BE49-F238E27FC236}">
                  <a16:creationId xmlns:a16="http://schemas.microsoft.com/office/drawing/2014/main" id="{AC6759FC-D0C0-47D0-B52A-D42195311F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62" name="Option Button 92" hidden="1">
              <a:extLst>
                <a:ext uri="{63B3BB69-23CF-44E3-9099-C40C66FF867C}">
                  <a14:compatExt spid="_x0000_s19548"/>
                </a:ext>
                <a:ext uri="{FF2B5EF4-FFF2-40B4-BE49-F238E27FC236}">
                  <a16:creationId xmlns:a16="http://schemas.microsoft.com/office/drawing/2014/main" id="{E6CAF541-8239-44D0-ADB1-73E4D86C81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3" name="Option Button 36" hidden="1">
              <a:extLst>
                <a:ext uri="{63B3BB69-23CF-44E3-9099-C40C66FF867C}">
                  <a14:compatExt spid="_x0000_s19492"/>
                </a:ext>
                <a:ext uri="{FF2B5EF4-FFF2-40B4-BE49-F238E27FC236}">
                  <a16:creationId xmlns:a16="http://schemas.microsoft.com/office/drawing/2014/main" id="{78C12787-EA1D-4ED5-B848-FAC6D74EDA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712" name="Option Button 37" hidden="1">
              <a:extLst>
                <a:ext uri="{63B3BB69-23CF-44E3-9099-C40C66FF867C}">
                  <a14:compatExt spid="_x0000_s19493"/>
                </a:ext>
                <a:ext uri="{FF2B5EF4-FFF2-40B4-BE49-F238E27FC236}">
                  <a16:creationId xmlns:a16="http://schemas.microsoft.com/office/drawing/2014/main" id="{B601A357-2EFF-4AC8-ABCA-E04ADCB5B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713" name="Group Box 61" hidden="1">
              <a:extLst>
                <a:ext uri="{63B3BB69-23CF-44E3-9099-C40C66FF867C}">
                  <a14:compatExt spid="_x0000_s19517"/>
                </a:ext>
                <a:ext uri="{FF2B5EF4-FFF2-40B4-BE49-F238E27FC236}">
                  <a16:creationId xmlns:a16="http://schemas.microsoft.com/office/drawing/2014/main" id="{739D9046-8599-44DB-8372-2FCDC8616EA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714" name="Group Box 55" hidden="1">
              <a:extLst>
                <a:ext uri="{63B3BB69-23CF-44E3-9099-C40C66FF867C}">
                  <a14:compatExt spid="_x0000_s19511"/>
                </a:ext>
                <a:ext uri="{FF2B5EF4-FFF2-40B4-BE49-F238E27FC236}">
                  <a16:creationId xmlns:a16="http://schemas.microsoft.com/office/drawing/2014/main" id="{BE51220F-396A-42C0-8FDF-E3C334B94B8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715" name="Group Box 69" hidden="1">
              <a:extLst>
                <a:ext uri="{63B3BB69-23CF-44E3-9099-C40C66FF867C}">
                  <a14:compatExt spid="_x0000_s19525"/>
                </a:ext>
                <a:ext uri="{FF2B5EF4-FFF2-40B4-BE49-F238E27FC236}">
                  <a16:creationId xmlns:a16="http://schemas.microsoft.com/office/drawing/2014/main" id="{57C2E787-A4D9-49BE-8344-3EAB47EFBAD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716" name="Group Box 56" hidden="1">
              <a:extLst>
                <a:ext uri="{63B3BB69-23CF-44E3-9099-C40C66FF867C}">
                  <a14:compatExt spid="_x0000_s19512"/>
                </a:ext>
                <a:ext uri="{FF2B5EF4-FFF2-40B4-BE49-F238E27FC236}">
                  <a16:creationId xmlns:a16="http://schemas.microsoft.com/office/drawing/2014/main" id="{8576834F-B73D-4602-9412-0B33757AF6F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717" name="Group Box 57" hidden="1">
              <a:extLst>
                <a:ext uri="{63B3BB69-23CF-44E3-9099-C40C66FF867C}">
                  <a14:compatExt spid="_x0000_s19513"/>
                </a:ext>
                <a:ext uri="{FF2B5EF4-FFF2-40B4-BE49-F238E27FC236}">
                  <a16:creationId xmlns:a16="http://schemas.microsoft.com/office/drawing/2014/main" id="{5B169F0C-B0FF-4A8B-B8F1-9AE25D42EC3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718" name="Group Box 58" hidden="1">
              <a:extLst>
                <a:ext uri="{63B3BB69-23CF-44E3-9099-C40C66FF867C}">
                  <a14:compatExt spid="_x0000_s19514"/>
                </a:ext>
                <a:ext uri="{FF2B5EF4-FFF2-40B4-BE49-F238E27FC236}">
                  <a16:creationId xmlns:a16="http://schemas.microsoft.com/office/drawing/2014/main" id="{75BC9685-190F-45E9-B84B-BF7D0254D5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720" name="Group Box 67" hidden="1">
              <a:extLst>
                <a:ext uri="{63B3BB69-23CF-44E3-9099-C40C66FF867C}">
                  <a14:compatExt spid="_x0000_s19523"/>
                </a:ext>
                <a:ext uri="{FF2B5EF4-FFF2-40B4-BE49-F238E27FC236}">
                  <a16:creationId xmlns:a16="http://schemas.microsoft.com/office/drawing/2014/main" id="{22F3BF28-0722-45A5-86F2-D25DD3DB08B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19721" name="Option Button 76" hidden="1">
              <a:extLst>
                <a:ext uri="{63B3BB69-23CF-44E3-9099-C40C66FF867C}">
                  <a14:compatExt spid="_x0000_s19532"/>
                </a:ext>
                <a:ext uri="{FF2B5EF4-FFF2-40B4-BE49-F238E27FC236}">
                  <a16:creationId xmlns:a16="http://schemas.microsoft.com/office/drawing/2014/main" id="{C3A150C2-3361-4C38-926C-817B53E698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19722" name="Option Button 77" hidden="1">
              <a:extLst>
                <a:ext uri="{63B3BB69-23CF-44E3-9099-C40C66FF867C}">
                  <a14:compatExt spid="_x0000_s19533"/>
                </a:ext>
                <a:ext uri="{FF2B5EF4-FFF2-40B4-BE49-F238E27FC236}">
                  <a16:creationId xmlns:a16="http://schemas.microsoft.com/office/drawing/2014/main" id="{05BA61B3-CD93-42A0-82ED-5AC1140437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19723" name="Option Button 43" hidden="1">
              <a:extLst>
                <a:ext uri="{63B3BB69-23CF-44E3-9099-C40C66FF867C}">
                  <a14:compatExt spid="_x0000_s19499"/>
                </a:ext>
                <a:ext uri="{FF2B5EF4-FFF2-40B4-BE49-F238E27FC236}">
                  <a16:creationId xmlns:a16="http://schemas.microsoft.com/office/drawing/2014/main" id="{BD7FFBC8-FE7F-4657-930F-53C9C8080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19724" name="Option Button 44" hidden="1">
              <a:extLst>
                <a:ext uri="{63B3BB69-23CF-44E3-9099-C40C66FF867C}">
                  <a14:compatExt spid="_x0000_s19500"/>
                </a:ext>
                <a:ext uri="{FF2B5EF4-FFF2-40B4-BE49-F238E27FC236}">
                  <a16:creationId xmlns:a16="http://schemas.microsoft.com/office/drawing/2014/main" id="{8241D494-7B13-453D-9968-53BF2DDE5C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19725" name="Option Button 45" hidden="1">
              <a:extLst>
                <a:ext uri="{63B3BB69-23CF-44E3-9099-C40C66FF867C}">
                  <a14:compatExt spid="_x0000_s19501"/>
                </a:ext>
                <a:ext uri="{FF2B5EF4-FFF2-40B4-BE49-F238E27FC236}">
                  <a16:creationId xmlns:a16="http://schemas.microsoft.com/office/drawing/2014/main" id="{ED6DDE4B-C07B-47ED-9F2B-A4860C2066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726" name="Group Box 59" hidden="1">
              <a:extLst>
                <a:ext uri="{63B3BB69-23CF-44E3-9099-C40C66FF867C}">
                  <a14:compatExt spid="_x0000_s19515"/>
                </a:ext>
                <a:ext uri="{FF2B5EF4-FFF2-40B4-BE49-F238E27FC236}">
                  <a16:creationId xmlns:a16="http://schemas.microsoft.com/office/drawing/2014/main" id="{F330BAEC-1FCF-4460-807C-F888A89D69B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19727" name="Option Button 70" hidden="1">
              <a:extLst>
                <a:ext uri="{63B3BB69-23CF-44E3-9099-C40C66FF867C}">
                  <a14:compatExt spid="_x0000_s19526"/>
                </a:ext>
                <a:ext uri="{FF2B5EF4-FFF2-40B4-BE49-F238E27FC236}">
                  <a16:creationId xmlns:a16="http://schemas.microsoft.com/office/drawing/2014/main" id="{0206FD8E-3D63-4924-B31F-96763C46DD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19728" name="Option Button 71" hidden="1">
              <a:extLst>
                <a:ext uri="{63B3BB69-23CF-44E3-9099-C40C66FF867C}">
                  <a14:compatExt spid="_x0000_s19527"/>
                </a:ext>
                <a:ext uri="{FF2B5EF4-FFF2-40B4-BE49-F238E27FC236}">
                  <a16:creationId xmlns:a16="http://schemas.microsoft.com/office/drawing/2014/main" id="{87DD7B58-F22F-45E3-B202-EE18DFFE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19729" name="Option Button 182" hidden="1">
              <a:extLst>
                <a:ext uri="{63B3BB69-23CF-44E3-9099-C40C66FF867C}">
                  <a14:compatExt spid="_x0000_s19638"/>
                </a:ext>
                <a:ext uri="{FF2B5EF4-FFF2-40B4-BE49-F238E27FC236}">
                  <a16:creationId xmlns:a16="http://schemas.microsoft.com/office/drawing/2014/main" id="{CB494521-4071-4B9D-8BC6-02CEB8AE9E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29</xdr:col>
          <xdr:colOff>0</xdr:colOff>
          <xdr:row>42</xdr:row>
          <xdr:rowOff>28575</xdr:rowOff>
        </xdr:to>
        <xdr:sp macro="" textlink="">
          <xdr:nvSpPr>
            <xdr:cNvPr id="19730" name="Option Button 183" hidden="1">
              <a:extLst>
                <a:ext uri="{63B3BB69-23CF-44E3-9099-C40C66FF867C}">
                  <a14:compatExt spid="_x0000_s19639"/>
                </a:ext>
                <a:ext uri="{FF2B5EF4-FFF2-40B4-BE49-F238E27FC236}">
                  <a16:creationId xmlns:a16="http://schemas.microsoft.com/office/drawing/2014/main" id="{F76E61FC-63A6-4212-BE15-DB8CCAB09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731" name="Group Box 184" hidden="1">
              <a:extLst>
                <a:ext uri="{63B3BB69-23CF-44E3-9099-C40C66FF867C}">
                  <a14:compatExt spid="_x0000_s19640"/>
                </a:ext>
                <a:ext uri="{FF2B5EF4-FFF2-40B4-BE49-F238E27FC236}">
                  <a16:creationId xmlns:a16="http://schemas.microsoft.com/office/drawing/2014/main" id="{FF936857-4A33-455D-87BB-4192CB56F3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19732" name="Option Button 233" hidden="1">
              <a:extLst>
                <a:ext uri="{63B3BB69-23CF-44E3-9099-C40C66FF867C}">
                  <a14:compatExt spid="_x0000_s19689"/>
                </a:ext>
                <a:ext uri="{FF2B5EF4-FFF2-40B4-BE49-F238E27FC236}">
                  <a16:creationId xmlns:a16="http://schemas.microsoft.com/office/drawing/2014/main" id="{554C480F-F53B-4E0A-B65F-6EFCE931F1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19733" name="Option Button 234" hidden="1">
              <a:extLst>
                <a:ext uri="{63B3BB69-23CF-44E3-9099-C40C66FF867C}">
                  <a14:compatExt spid="_x0000_s19690"/>
                </a:ext>
                <a:ext uri="{FF2B5EF4-FFF2-40B4-BE49-F238E27FC236}">
                  <a16:creationId xmlns:a16="http://schemas.microsoft.com/office/drawing/2014/main" id="{149FD142-ABA3-4EC1-8A68-ED1068CDB0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734" name="Group Box 64" hidden="1">
              <a:extLst>
                <a:ext uri="{63B3BB69-23CF-44E3-9099-C40C66FF867C}">
                  <a14:compatExt spid="_x0000_s19520"/>
                </a:ext>
                <a:ext uri="{FF2B5EF4-FFF2-40B4-BE49-F238E27FC236}">
                  <a16:creationId xmlns:a16="http://schemas.microsoft.com/office/drawing/2014/main" id="{3AB5400F-C9C9-4DFD-BD81-3B5B65182FA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735" name="Group Box 65" hidden="1">
              <a:extLst>
                <a:ext uri="{63B3BB69-23CF-44E3-9099-C40C66FF867C}">
                  <a14:compatExt spid="_x0000_s19521"/>
                </a:ext>
                <a:ext uri="{FF2B5EF4-FFF2-40B4-BE49-F238E27FC236}">
                  <a16:creationId xmlns:a16="http://schemas.microsoft.com/office/drawing/2014/main" id="{FDD3AE1D-EF57-4713-B269-DE1B6BD40AB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736" name="Group Box 66" hidden="1">
              <a:extLst>
                <a:ext uri="{63B3BB69-23CF-44E3-9099-C40C66FF867C}">
                  <a14:compatExt spid="_x0000_s19522"/>
                </a:ext>
                <a:ext uri="{FF2B5EF4-FFF2-40B4-BE49-F238E27FC236}">
                  <a16:creationId xmlns:a16="http://schemas.microsoft.com/office/drawing/2014/main" id="{31509F41-0366-4E2C-802A-2A0276E6469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737" name="Group Box 78" hidden="1">
              <a:extLst>
                <a:ext uri="{63B3BB69-23CF-44E3-9099-C40C66FF867C}">
                  <a14:compatExt spid="_x0000_s19534"/>
                </a:ext>
                <a:ext uri="{FF2B5EF4-FFF2-40B4-BE49-F238E27FC236}">
                  <a16:creationId xmlns:a16="http://schemas.microsoft.com/office/drawing/2014/main" id="{8D6FCA86-6D16-4840-8168-2C65657BD7A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738" name="Group Box 83" hidden="1">
              <a:extLst>
                <a:ext uri="{63B3BB69-23CF-44E3-9099-C40C66FF867C}">
                  <a14:compatExt spid="_x0000_s19539"/>
                </a:ext>
                <a:ext uri="{FF2B5EF4-FFF2-40B4-BE49-F238E27FC236}">
                  <a16:creationId xmlns:a16="http://schemas.microsoft.com/office/drawing/2014/main" id="{5EDBE01C-5D85-4DA4-8478-522291436A4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228600</xdr:rowOff>
        </xdr:to>
        <xdr:sp macro="" textlink="">
          <xdr:nvSpPr>
            <xdr:cNvPr id="19739" name="Option Button 80" hidden="1">
              <a:extLst>
                <a:ext uri="{63B3BB69-23CF-44E3-9099-C40C66FF867C}">
                  <a14:compatExt spid="_x0000_s19536"/>
                </a:ext>
                <a:ext uri="{FF2B5EF4-FFF2-40B4-BE49-F238E27FC236}">
                  <a16:creationId xmlns:a16="http://schemas.microsoft.com/office/drawing/2014/main" id="{C523169B-DA29-41E2-9B4C-C69178AC6A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228600</xdr:rowOff>
        </xdr:to>
        <xdr:sp macro="" textlink="">
          <xdr:nvSpPr>
            <xdr:cNvPr id="19740" name="Option Button 81" hidden="1">
              <a:extLst>
                <a:ext uri="{63B3BB69-23CF-44E3-9099-C40C66FF867C}">
                  <a14:compatExt spid="_x0000_s19537"/>
                </a:ext>
                <a:ext uri="{FF2B5EF4-FFF2-40B4-BE49-F238E27FC236}">
                  <a16:creationId xmlns:a16="http://schemas.microsoft.com/office/drawing/2014/main" id="{835B0739-41F7-47B4-89F4-AA1F795158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19741" name="Option Button 82" hidden="1">
              <a:extLst>
                <a:ext uri="{63B3BB69-23CF-44E3-9099-C40C66FF867C}">
                  <a14:compatExt spid="_x0000_s19538"/>
                </a:ext>
                <a:ext uri="{FF2B5EF4-FFF2-40B4-BE49-F238E27FC236}">
                  <a16:creationId xmlns:a16="http://schemas.microsoft.com/office/drawing/2014/main" id="{70976A94-0D68-43AE-998B-80FB1A00E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0</xdr:rowOff>
        </xdr:to>
        <xdr:sp macro="" textlink="">
          <xdr:nvSpPr>
            <xdr:cNvPr id="19742" name="Option Button 84" hidden="1">
              <a:extLst>
                <a:ext uri="{63B3BB69-23CF-44E3-9099-C40C66FF867C}">
                  <a14:compatExt spid="_x0000_s19540"/>
                </a:ext>
                <a:ext uri="{FF2B5EF4-FFF2-40B4-BE49-F238E27FC236}">
                  <a16:creationId xmlns:a16="http://schemas.microsoft.com/office/drawing/2014/main" id="{F7DA3302-1C00-4198-9B28-7D16931090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47625</xdr:rowOff>
        </xdr:from>
        <xdr:to>
          <xdr:col>37</xdr:col>
          <xdr:colOff>114300</xdr:colOff>
          <xdr:row>32</xdr:row>
          <xdr:rowOff>209550</xdr:rowOff>
        </xdr:to>
        <xdr:sp macro="" textlink="">
          <xdr:nvSpPr>
            <xdr:cNvPr id="19743" name="Option Button 85" hidden="1">
              <a:extLst>
                <a:ext uri="{63B3BB69-23CF-44E3-9099-C40C66FF867C}">
                  <a14:compatExt spid="_x0000_s19541"/>
                </a:ext>
                <a:ext uri="{FF2B5EF4-FFF2-40B4-BE49-F238E27FC236}">
                  <a16:creationId xmlns:a16="http://schemas.microsoft.com/office/drawing/2014/main" id="{604C3AD6-D8DE-4CCD-9E8C-C11E709997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247650</xdr:rowOff>
        </xdr:from>
        <xdr:to>
          <xdr:col>37</xdr:col>
          <xdr:colOff>104775</xdr:colOff>
          <xdr:row>34</xdr:row>
          <xdr:rowOff>0</xdr:rowOff>
        </xdr:to>
        <xdr:sp macro="" textlink="">
          <xdr:nvSpPr>
            <xdr:cNvPr id="19744" name="Option Button 86" hidden="1">
              <a:extLst>
                <a:ext uri="{63B3BB69-23CF-44E3-9099-C40C66FF867C}">
                  <a14:compatExt spid="_x0000_s19542"/>
                </a:ext>
                <a:ext uri="{FF2B5EF4-FFF2-40B4-BE49-F238E27FC236}">
                  <a16:creationId xmlns:a16="http://schemas.microsoft.com/office/drawing/2014/main" id="{7F2226ED-02B7-4DB0-AC37-A2A11206E5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65196" y="4250871"/>
          <a:ext cx="307522" cy="389165"/>
          <a:chOff x="4501773" y="3772561"/>
          <a:chExt cx="303832" cy="486910"/>
        </a:xfrm>
      </xdr:grpSpPr>
      <xdr:sp macro="" textlink="">
        <xdr:nvSpPr>
          <xdr:cNvPr id="83969" name="Option Button 1" hidden="1">
            <a:extLst>
              <a:ext uri="{63B3BB69-23CF-44E3-9099-C40C66FF867C}">
                <a14:compatExt xmlns:a14="http://schemas.microsoft.com/office/drawing/2010/main"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xmlns:a14="http://schemas.microsoft.com/office/drawing/2010/main"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55671" y="4799239"/>
          <a:ext cx="307522" cy="725261"/>
          <a:chOff x="4479758" y="4496302"/>
          <a:chExt cx="301792" cy="780035"/>
        </a:xfrm>
      </xdr:grpSpPr>
      <xdr:sp macro="" textlink="">
        <xdr:nvSpPr>
          <xdr:cNvPr id="83971" name="Option Button 3" hidden="1">
            <a:extLst>
              <a:ext uri="{63B3BB69-23CF-44E3-9099-C40C66FF867C}">
                <a14:compatExt xmlns:a14="http://schemas.microsoft.com/office/drawing/2010/main" spid="_x0000_s83971"/>
              </a:ext>
              <a:ext uri="{FF2B5EF4-FFF2-40B4-BE49-F238E27FC236}">
                <a16:creationId xmlns:a16="http://schemas.microsoft.com/office/drawing/2014/main" id="{00000000-0008-0000-0200-000003480100}"/>
              </a:ext>
            </a:extLst>
          </xdr:cNvPr>
          <xdr:cNvSpPr/>
        </xdr:nvSpPr>
        <xdr:spPr bwMode="auto">
          <a:xfrm>
            <a:off x="4479758" y="449630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xmlns:a14="http://schemas.microsoft.com/office/drawing/2010/main"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xmlns:a14="http://schemas.microsoft.com/office/drawing/2010/main" spid="_x0000_s83973"/>
              </a:ext>
              <a:ext uri="{FF2B5EF4-FFF2-40B4-BE49-F238E27FC236}">
                <a16:creationId xmlns:a16="http://schemas.microsoft.com/office/drawing/2014/main" id="{00000000-0008-0000-0200-000005480100}"/>
              </a:ext>
            </a:extLst>
          </xdr:cNvPr>
          <xdr:cNvSpPr/>
        </xdr:nvSpPr>
        <xdr:spPr bwMode="auto">
          <a:xfrm>
            <a:off x="4479758" y="5028186"/>
            <a:ext cx="301792" cy="248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55671" y="5683702"/>
          <a:ext cx="307522" cy="706254"/>
          <a:chOff x="4549825" y="5456606"/>
          <a:chExt cx="308371" cy="762891"/>
        </a:xfrm>
      </xdr:grpSpPr>
      <xdr:sp macro="" textlink="">
        <xdr:nvSpPr>
          <xdr:cNvPr id="83974" name="Option Button 6" hidden="1">
            <a:extLst>
              <a:ext uri="{63B3BB69-23CF-44E3-9099-C40C66FF867C}">
                <a14:compatExt xmlns:a14="http://schemas.microsoft.com/office/drawing/2010/main" spid="_x0000_s83974"/>
              </a:ext>
              <a:ext uri="{FF2B5EF4-FFF2-40B4-BE49-F238E27FC236}">
                <a16:creationId xmlns:a16="http://schemas.microsoft.com/office/drawing/2014/main" id="{00000000-0008-0000-0200-000006480100}"/>
              </a:ext>
            </a:extLst>
          </xdr:cNvPr>
          <xdr:cNvSpPr/>
        </xdr:nvSpPr>
        <xdr:spPr bwMode="auto">
          <a:xfrm>
            <a:off x="4549825" y="5456606"/>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xmlns:a14="http://schemas.microsoft.com/office/drawing/2010/main" spid="_x0000_s83975"/>
              </a:ext>
              <a:ext uri="{FF2B5EF4-FFF2-40B4-BE49-F238E27FC236}">
                <a16:creationId xmlns:a16="http://schemas.microsoft.com/office/drawing/2014/main" id="{00000000-0008-0000-0200-000007480100}"/>
              </a:ext>
            </a:extLst>
          </xdr:cNvPr>
          <xdr:cNvSpPr/>
        </xdr:nvSpPr>
        <xdr:spPr bwMode="auto">
          <a:xfrm>
            <a:off x="4549825" y="5722888"/>
            <a:ext cx="308371" cy="22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xmlns:a14="http://schemas.microsoft.com/office/drawing/2010/main" spid="_x0000_s83976"/>
              </a:ext>
              <a:ext uri="{FF2B5EF4-FFF2-40B4-BE49-F238E27FC236}">
                <a16:creationId xmlns:a16="http://schemas.microsoft.com/office/drawing/2014/main" id="{00000000-0008-0000-0200-000008480100}"/>
              </a:ext>
            </a:extLst>
          </xdr:cNvPr>
          <xdr:cNvSpPr/>
        </xdr:nvSpPr>
        <xdr:spPr bwMode="auto">
          <a:xfrm>
            <a:off x="4549825" y="6000423"/>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xmlns:a14="http://schemas.microsoft.com/office/drawing/2010/main"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xmlns:a14="http://schemas.microsoft.com/office/drawing/2010/main"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929993" y="5683704"/>
          <a:ext cx="307521" cy="725260"/>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929993" y="9057150"/>
          <a:ext cx="307521" cy="366032"/>
          <a:chOff x="5763126" y="8931920"/>
          <a:chExt cx="301792" cy="494793"/>
        </a:xfrm>
      </xdr:grpSpPr>
      <xdr:sp macro="" textlink="">
        <xdr:nvSpPr>
          <xdr:cNvPr id="83979" name="Option Button 11" hidden="1">
            <a:extLst>
              <a:ext uri="{63B3BB69-23CF-44E3-9099-C40C66FF867C}">
                <a14:compatExt xmlns:a14="http://schemas.microsoft.com/office/drawing/2010/main" spid="_x0000_s83979"/>
              </a:ext>
              <a:ext uri="{FF2B5EF4-FFF2-40B4-BE49-F238E27FC236}">
                <a16:creationId xmlns:a16="http://schemas.microsoft.com/office/drawing/2014/main" id="{00000000-0008-0000-0200-00000B480100}"/>
              </a:ext>
            </a:extLst>
          </xdr:cNvPr>
          <xdr:cNvSpPr/>
        </xdr:nvSpPr>
        <xdr:spPr bwMode="auto">
          <a:xfrm>
            <a:off x="5763126" y="8931920"/>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xmlns:a14="http://schemas.microsoft.com/office/drawing/2010/main" spid="_x0000_s83980"/>
              </a:ext>
              <a:ext uri="{FF2B5EF4-FFF2-40B4-BE49-F238E27FC236}">
                <a16:creationId xmlns:a16="http://schemas.microsoft.com/office/drawing/2014/main" id="{00000000-0008-0000-0200-00000C480100}"/>
              </a:ext>
            </a:extLst>
          </xdr:cNvPr>
          <xdr:cNvSpPr/>
        </xdr:nvSpPr>
        <xdr:spPr bwMode="auto">
          <a:xfrm>
            <a:off x="5763126" y="9207638"/>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xmlns:a14="http://schemas.microsoft.com/office/drawing/2010/main"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xmlns:a14="http://schemas.microsoft.com/office/drawing/2010/main"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xmlns:a14="http://schemas.microsoft.com/office/drawing/2010/main"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xmlns:a14="http://schemas.microsoft.com/office/drawing/2010/main"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55671" y="6568168"/>
          <a:ext cx="307522" cy="643618"/>
          <a:chOff x="4549825" y="6438942"/>
          <a:chExt cx="308371" cy="779258"/>
        </a:xfrm>
      </xdr:grpSpPr>
      <xdr:sp macro="" textlink="">
        <xdr:nvSpPr>
          <xdr:cNvPr id="83985" name="Option Button 17" hidden="1">
            <a:extLst>
              <a:ext uri="{63B3BB69-23CF-44E3-9099-C40C66FF867C}">
                <a14:compatExt xmlns:a14="http://schemas.microsoft.com/office/drawing/2010/main" spid="_x0000_s83985"/>
              </a:ext>
              <a:ext uri="{FF2B5EF4-FFF2-40B4-BE49-F238E27FC236}">
                <a16:creationId xmlns:a16="http://schemas.microsoft.com/office/drawing/2014/main" id="{00000000-0008-0000-0200-000011480100}"/>
              </a:ext>
            </a:extLst>
          </xdr:cNvPr>
          <xdr:cNvSpPr/>
        </xdr:nvSpPr>
        <xdr:spPr bwMode="auto">
          <a:xfrm>
            <a:off x="4549825" y="6438942"/>
            <a:ext cx="308371" cy="2381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xmlns:a14="http://schemas.microsoft.com/office/drawing/2010/main"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xmlns:a14="http://schemas.microsoft.com/office/drawing/2010/main" spid="_x0000_s83987"/>
              </a:ext>
              <a:ext uri="{FF2B5EF4-FFF2-40B4-BE49-F238E27FC236}">
                <a16:creationId xmlns:a16="http://schemas.microsoft.com/office/drawing/2014/main" id="{00000000-0008-0000-0200-000013480100}"/>
              </a:ext>
            </a:extLst>
          </xdr:cNvPr>
          <xdr:cNvSpPr/>
        </xdr:nvSpPr>
        <xdr:spPr bwMode="auto">
          <a:xfrm>
            <a:off x="4549825" y="6999126"/>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xmlns:a14="http://schemas.microsoft.com/office/drawing/2010/main"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xmlns:a14="http://schemas.microsoft.com/office/drawing/2010/main"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xmlns:a14="http://schemas.microsoft.com/office/drawing/2010/main"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xmlns:a14="http://schemas.microsoft.com/office/drawing/2010/main"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xmlns:a14="http://schemas.microsoft.com/office/drawing/2010/main"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xmlns:a14="http://schemas.microsoft.com/office/drawing/2010/main"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xmlns:a14="http://schemas.microsoft.com/office/drawing/2010/main"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xmlns:a14="http://schemas.microsoft.com/office/drawing/2010/main"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53531" y="8192553"/>
          <a:ext cx="318005" cy="696103"/>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932764" y="4231821"/>
          <a:ext cx="307521" cy="409187"/>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xmlns:a14="http://schemas.microsoft.com/office/drawing/2010/main"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930647" y="4795731"/>
          <a:ext cx="307521" cy="677759"/>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xmlns:a14="http://schemas.microsoft.com/office/drawing/2010/main"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927907" y="6563502"/>
          <a:ext cx="307521" cy="652764"/>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933617" y="8192225"/>
          <a:ext cx="223298" cy="689147"/>
          <a:chOff x="5767613" y="8168780"/>
          <a:chExt cx="217582" cy="792437"/>
        </a:xfrm>
      </xdr:grpSpPr>
      <xdr:sp macro="" textlink="">
        <xdr:nvSpPr>
          <xdr:cNvPr id="83998" name="Option Button 30" hidden="1">
            <a:extLst>
              <a:ext uri="{63B3BB69-23CF-44E3-9099-C40C66FF867C}">
                <a14:compatExt xmlns:a14="http://schemas.microsoft.com/office/drawing/2010/main" spid="_x0000_s83998"/>
              </a:ext>
              <a:ext uri="{FF2B5EF4-FFF2-40B4-BE49-F238E27FC236}">
                <a16:creationId xmlns:a16="http://schemas.microsoft.com/office/drawing/2014/main" id="{00000000-0008-0000-0200-00001E480100}"/>
              </a:ext>
            </a:extLst>
          </xdr:cNvPr>
          <xdr:cNvSpPr/>
        </xdr:nvSpPr>
        <xdr:spPr bwMode="auto">
          <a:xfrm>
            <a:off x="5768122" y="8168780"/>
            <a:ext cx="217073" cy="237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xmlns:a14="http://schemas.microsoft.com/office/drawing/2010/main" spid="_x0000_s83999"/>
              </a:ext>
              <a:ext uri="{FF2B5EF4-FFF2-40B4-BE49-F238E27FC236}">
                <a16:creationId xmlns:a16="http://schemas.microsoft.com/office/drawing/2014/main" id="{00000000-0008-0000-0200-00001F480100}"/>
              </a:ext>
            </a:extLst>
          </xdr:cNvPr>
          <xdr:cNvSpPr/>
        </xdr:nvSpPr>
        <xdr:spPr bwMode="auto">
          <a:xfrm>
            <a:off x="5767613" y="8723091"/>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55671" y="8191500"/>
          <a:ext cx="317047" cy="489857"/>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929993" y="4231821"/>
          <a:ext cx="307521" cy="408215"/>
          <a:chOff x="45017" y="37725"/>
          <a:chExt cx="3039" cy="4869"/>
        </a:xfrm>
      </xdr:grpSpPr>
      <xdr:sp macro="" textlink="">
        <xdr:nvSpPr>
          <xdr:cNvPr id="84000" name="Option Button 32" hidden="1">
            <a:extLst>
              <a:ext uri="{63B3BB69-23CF-44E3-9099-C40C66FF867C}">
                <a14:compatExt xmlns:a14="http://schemas.microsoft.com/office/drawing/2010/main"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xmlns:a14="http://schemas.microsoft.com/office/drawing/2010/main"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929993" y="4805680"/>
          <a:ext cx="307521" cy="700769"/>
          <a:chOff x="57686" y="45007"/>
          <a:chExt cx="3018" cy="8207"/>
        </a:xfrm>
      </xdr:grpSpPr>
      <xdr:sp macro="" textlink="">
        <xdr:nvSpPr>
          <xdr:cNvPr id="84002" name="Option Button 34" hidden="1">
            <a:extLst>
              <a:ext uri="{63B3BB69-23CF-44E3-9099-C40C66FF867C}">
                <a14:compatExt xmlns:a14="http://schemas.microsoft.com/office/drawing/2010/main"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xmlns:a14="http://schemas.microsoft.com/office/drawing/2010/main"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xmlns:a14="http://schemas.microsoft.com/office/drawing/2010/main"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929993" y="5683704"/>
          <a:ext cx="307521" cy="725260"/>
          <a:chOff x="57631" y="54838"/>
          <a:chExt cx="3018" cy="7876"/>
        </a:xfrm>
      </xdr:grpSpPr>
      <xdr:sp macro="" textlink="">
        <xdr:nvSpPr>
          <xdr:cNvPr id="84005" name="Option Button 37" hidden="1">
            <a:extLst>
              <a:ext uri="{63B3BB69-23CF-44E3-9099-C40C66FF867C}">
                <a14:compatExt xmlns:a14="http://schemas.microsoft.com/office/drawing/2010/main"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xmlns:a14="http://schemas.microsoft.com/office/drawing/2010/main"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xmlns:a14="http://schemas.microsoft.com/office/drawing/2010/main"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929993" y="6568168"/>
          <a:ext cx="307521" cy="643618"/>
          <a:chOff x="57631" y="54838"/>
          <a:chExt cx="3018" cy="7963"/>
        </a:xfrm>
      </xdr:grpSpPr>
      <xdr:sp macro="" textlink="">
        <xdr:nvSpPr>
          <xdr:cNvPr id="84008" name="Option Button 40" hidden="1">
            <a:extLst>
              <a:ext uri="{63B3BB69-23CF-44E3-9099-C40C66FF867C}">
                <a14:compatExt xmlns:a14="http://schemas.microsoft.com/office/drawing/2010/main"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xmlns:a14="http://schemas.microsoft.com/office/drawing/2010/main"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xmlns:a14="http://schemas.microsoft.com/office/drawing/2010/main"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17783"/>
              <a:ext cx="0" cy="0"/>
              <a:chOff x="-34414" y="171778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53642" y="7352784"/>
          <a:ext cx="242096" cy="70855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53649" y="7352812"/>
          <a:ext cx="235670" cy="708454"/>
          <a:chOff x="45321" y="72871"/>
          <a:chExt cx="2304" cy="6586"/>
        </a:xfrm>
      </xdr:grpSpPr>
      <xdr:sp macro="" textlink="">
        <xdr:nvSpPr>
          <xdr:cNvPr id="84011" name="Option Button 43" hidden="1">
            <a:extLst>
              <a:ext uri="{63B3BB69-23CF-44E3-9099-C40C66FF867C}">
                <a14:compatExt xmlns:a14="http://schemas.microsoft.com/office/drawing/2010/main"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xmlns:a14="http://schemas.microsoft.com/office/drawing/2010/main"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929993" y="8191500"/>
          <a:ext cx="317046" cy="489857"/>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55671" y="8191500"/>
              <a:ext cx="326572" cy="703489"/>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64352" y="8178048"/>
          <a:ext cx="202970" cy="740640"/>
          <a:chOff x="4538974" y="8166081"/>
          <a:chExt cx="208607" cy="749766"/>
        </a:xfrm>
      </xdr:grpSpPr>
      <xdr:sp macro="" textlink="">
        <xdr:nvSpPr>
          <xdr:cNvPr id="84013" name="Option Button 45" hidden="1">
            <a:extLst>
              <a:ext uri="{63B3BB69-23CF-44E3-9099-C40C66FF867C}">
                <a14:compatExt xmlns:a14="http://schemas.microsoft.com/office/drawing/2010/main" spid="_x0000_s84013"/>
              </a:ext>
              <a:ext uri="{FF2B5EF4-FFF2-40B4-BE49-F238E27FC236}">
                <a16:creationId xmlns:a16="http://schemas.microsoft.com/office/drawing/2014/main" id="{00000000-0008-0000-0200-00002D480100}"/>
              </a:ext>
            </a:extLst>
          </xdr:cNvPr>
          <xdr:cNvSpPr/>
        </xdr:nvSpPr>
        <xdr:spPr bwMode="auto">
          <a:xfrm>
            <a:off x="4540472" y="8166081"/>
            <a:ext cx="207109" cy="240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xmlns:a14="http://schemas.microsoft.com/office/drawing/2010/main" spid="_x0000_s84014"/>
              </a:ext>
              <a:ext uri="{FF2B5EF4-FFF2-40B4-BE49-F238E27FC236}">
                <a16:creationId xmlns:a16="http://schemas.microsoft.com/office/drawing/2014/main" id="{00000000-0008-0000-0200-00002E480100}"/>
              </a:ext>
            </a:extLst>
          </xdr:cNvPr>
          <xdr:cNvSpPr/>
        </xdr:nvSpPr>
        <xdr:spPr bwMode="auto">
          <a:xfrm>
            <a:off x="4538974" y="8640729"/>
            <a:ext cx="186516" cy="2751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xmlns:a14="http://schemas.microsoft.com/office/drawing/2010/main"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938385" y="7339761"/>
          <a:ext cx="307523" cy="712340"/>
          <a:chOff x="5809589" y="7290599"/>
          <a:chExt cx="301595" cy="707491"/>
        </a:xfrm>
      </xdr:grpSpPr>
      <xdr:sp macro="" textlink="">
        <xdr:nvSpPr>
          <xdr:cNvPr id="84016" name="Option Button 48" hidden="1">
            <a:extLst>
              <a:ext uri="{63B3BB69-23CF-44E3-9099-C40C66FF867C}">
                <a14:compatExt xmlns:a14="http://schemas.microsoft.com/office/drawing/2010/main" spid="_x0000_s84016"/>
              </a:ext>
              <a:ext uri="{FF2B5EF4-FFF2-40B4-BE49-F238E27FC236}">
                <a16:creationId xmlns:a16="http://schemas.microsoft.com/office/drawing/2014/main" id="{00000000-0008-0000-0200-000030480100}"/>
              </a:ext>
            </a:extLst>
          </xdr:cNvPr>
          <xdr:cNvSpPr/>
        </xdr:nvSpPr>
        <xdr:spPr bwMode="auto">
          <a:xfrm>
            <a:off x="5809589" y="7290599"/>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xmlns:a14="http://schemas.microsoft.com/office/drawing/2010/main" spid="_x0000_s84017"/>
              </a:ext>
              <a:ext uri="{FF2B5EF4-FFF2-40B4-BE49-F238E27FC236}">
                <a16:creationId xmlns:a16="http://schemas.microsoft.com/office/drawing/2014/main" id="{00000000-0008-0000-0200-000031480100}"/>
              </a:ext>
            </a:extLst>
          </xdr:cNvPr>
          <xdr:cNvSpPr/>
        </xdr:nvSpPr>
        <xdr:spPr bwMode="auto">
          <a:xfrm>
            <a:off x="5809590" y="7752515"/>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56964" y="476250"/>
          <a:ext cx="8108717" cy="3255102"/>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45" name="Option Button 1" hidden="1">
              <a:extLst>
                <a:ext uri="{63B3BB69-23CF-44E3-9099-C40C66FF867C}">
                  <a14:compatExt spid="_x0000_s83969"/>
                </a:ext>
                <a:ext uri="{FF2B5EF4-FFF2-40B4-BE49-F238E27FC236}">
                  <a16:creationId xmlns:a16="http://schemas.microsoft.com/office/drawing/2014/main" id="{C0A68F01-7DD8-4AA8-842B-72437FFA7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46" name="Option Button 2" hidden="1">
              <a:extLst>
                <a:ext uri="{63B3BB69-23CF-44E3-9099-C40C66FF867C}">
                  <a14:compatExt spid="_x0000_s83970"/>
                </a:ext>
                <a:ext uri="{FF2B5EF4-FFF2-40B4-BE49-F238E27FC236}">
                  <a16:creationId xmlns:a16="http://schemas.microsoft.com/office/drawing/2014/main" id="{331D7454-BBD8-4299-BA51-8ED6DF1008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24</xdr:row>
          <xdr:rowOff>0</xdr:rowOff>
        </xdr:to>
        <xdr:sp macro="" textlink="">
          <xdr:nvSpPr>
            <xdr:cNvPr id="47" name="Option Button 3" hidden="1">
              <a:extLst>
                <a:ext uri="{63B3BB69-23CF-44E3-9099-C40C66FF867C}">
                  <a14:compatExt spid="_x0000_s83971"/>
                </a:ext>
                <a:ext uri="{FF2B5EF4-FFF2-40B4-BE49-F238E27FC236}">
                  <a16:creationId xmlns:a16="http://schemas.microsoft.com/office/drawing/2014/main" id="{05F92511-D746-4C38-9F14-8E3B7596BB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48" name="Option Button 4" hidden="1">
              <a:extLst>
                <a:ext uri="{63B3BB69-23CF-44E3-9099-C40C66FF867C}">
                  <a14:compatExt spid="_x0000_s83972"/>
                </a:ext>
                <a:ext uri="{FF2B5EF4-FFF2-40B4-BE49-F238E27FC236}">
                  <a16:creationId xmlns:a16="http://schemas.microsoft.com/office/drawing/2014/main" id="{BED4EB59-742E-451E-A76B-B4362206E6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49" name="Option Button 5" hidden="1">
              <a:extLst>
                <a:ext uri="{63B3BB69-23CF-44E3-9099-C40C66FF867C}">
                  <a14:compatExt spid="_x0000_s83973"/>
                </a:ext>
                <a:ext uri="{FF2B5EF4-FFF2-40B4-BE49-F238E27FC236}">
                  <a16:creationId xmlns:a16="http://schemas.microsoft.com/office/drawing/2014/main" id="{F3B83E87-21D6-45C5-8F06-2880C34DA1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28</xdr:row>
          <xdr:rowOff>0</xdr:rowOff>
        </xdr:to>
        <xdr:sp macro="" textlink="">
          <xdr:nvSpPr>
            <xdr:cNvPr id="50" name="Option Button 6" hidden="1">
              <a:extLst>
                <a:ext uri="{63B3BB69-23CF-44E3-9099-C40C66FF867C}">
                  <a14:compatExt spid="_x0000_s83974"/>
                </a:ext>
                <a:ext uri="{FF2B5EF4-FFF2-40B4-BE49-F238E27FC236}">
                  <a16:creationId xmlns:a16="http://schemas.microsoft.com/office/drawing/2014/main" id="{715F9948-926E-4E7A-8ECA-480D88906E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51" name="Option Button 7" hidden="1">
              <a:extLst>
                <a:ext uri="{63B3BB69-23CF-44E3-9099-C40C66FF867C}">
                  <a14:compatExt spid="_x0000_s83975"/>
                </a:ext>
                <a:ext uri="{FF2B5EF4-FFF2-40B4-BE49-F238E27FC236}">
                  <a16:creationId xmlns:a16="http://schemas.microsoft.com/office/drawing/2014/main" id="{B48485BE-F859-4A83-8E15-FFB84E7A2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59" name="Option Button 8" hidden="1">
              <a:extLst>
                <a:ext uri="{63B3BB69-23CF-44E3-9099-C40C66FF867C}">
                  <a14:compatExt spid="_x0000_s83976"/>
                </a:ext>
                <a:ext uri="{FF2B5EF4-FFF2-40B4-BE49-F238E27FC236}">
                  <a16:creationId xmlns:a16="http://schemas.microsoft.com/office/drawing/2014/main" id="{159A1A24-2E7D-4DB2-A6D5-65C45642BE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0" name="Option Button 9" hidden="1">
              <a:extLst>
                <a:ext uri="{63B3BB69-23CF-44E3-9099-C40C66FF867C}">
                  <a14:compatExt spid="_x0000_s83977"/>
                </a:ext>
                <a:ext uri="{FF2B5EF4-FFF2-40B4-BE49-F238E27FC236}">
                  <a16:creationId xmlns:a16="http://schemas.microsoft.com/office/drawing/2014/main" id="{6381EE0F-2B13-4B0B-96C1-A19E9DCDF1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1" name="Option Button 10" hidden="1">
              <a:extLst>
                <a:ext uri="{63B3BB69-23CF-44E3-9099-C40C66FF867C}">
                  <a14:compatExt spid="_x0000_s83978"/>
                </a:ext>
                <a:ext uri="{FF2B5EF4-FFF2-40B4-BE49-F238E27FC236}">
                  <a16:creationId xmlns:a16="http://schemas.microsoft.com/office/drawing/2014/main" id="{C6D558FB-F270-4976-9AA2-A43B32D4D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62" name="Option Button 11" hidden="1">
              <a:extLst>
                <a:ext uri="{63B3BB69-23CF-44E3-9099-C40C66FF867C}">
                  <a14:compatExt spid="_x0000_s83979"/>
                </a:ext>
                <a:ext uri="{FF2B5EF4-FFF2-40B4-BE49-F238E27FC236}">
                  <a16:creationId xmlns:a16="http://schemas.microsoft.com/office/drawing/2014/main" id="{551B3A6B-65FA-47E4-AFB7-369D5F821A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63" name="Option Button 12" hidden="1">
              <a:extLst>
                <a:ext uri="{63B3BB69-23CF-44E3-9099-C40C66FF867C}">
                  <a14:compatExt spid="_x0000_s83980"/>
                </a:ext>
                <a:ext uri="{FF2B5EF4-FFF2-40B4-BE49-F238E27FC236}">
                  <a16:creationId xmlns:a16="http://schemas.microsoft.com/office/drawing/2014/main" id="{3714BAFB-A972-4141-84B9-2C8C9D5D9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68" name="Group Box 13" hidden="1">
              <a:extLst>
                <a:ext uri="{63B3BB69-23CF-44E3-9099-C40C66FF867C}">
                  <a14:compatExt spid="_x0000_s83981"/>
                </a:ext>
                <a:ext uri="{FF2B5EF4-FFF2-40B4-BE49-F238E27FC236}">
                  <a16:creationId xmlns:a16="http://schemas.microsoft.com/office/drawing/2014/main" id="{C2DA5B22-5A2E-4CB0-858F-041551EF7E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4018" name="Group Box 14" hidden="1">
              <a:extLst>
                <a:ext uri="{63B3BB69-23CF-44E3-9099-C40C66FF867C}">
                  <a14:compatExt spid="_x0000_s83982"/>
                </a:ext>
                <a:ext uri="{FF2B5EF4-FFF2-40B4-BE49-F238E27FC236}">
                  <a16:creationId xmlns:a16="http://schemas.microsoft.com/office/drawing/2014/main" id="{94140C86-D5A9-471F-89A3-4DFB9F8BCD2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4019" name="Group Box 15" hidden="1">
              <a:extLst>
                <a:ext uri="{63B3BB69-23CF-44E3-9099-C40C66FF867C}">
                  <a14:compatExt spid="_x0000_s83983"/>
                </a:ext>
                <a:ext uri="{FF2B5EF4-FFF2-40B4-BE49-F238E27FC236}">
                  <a16:creationId xmlns:a16="http://schemas.microsoft.com/office/drawing/2014/main" id="{2B55ECD1-5B08-4FDE-B00C-CE821B2A49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4020" name="Group Box 16" hidden="1">
              <a:extLst>
                <a:ext uri="{63B3BB69-23CF-44E3-9099-C40C66FF867C}">
                  <a14:compatExt spid="_x0000_s83984"/>
                </a:ext>
                <a:ext uri="{FF2B5EF4-FFF2-40B4-BE49-F238E27FC236}">
                  <a16:creationId xmlns:a16="http://schemas.microsoft.com/office/drawing/2014/main" id="{E8DE7FC6-A60B-44ED-A36E-B02B8AE571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9525</xdr:rowOff>
        </xdr:to>
        <xdr:sp macro="" textlink="">
          <xdr:nvSpPr>
            <xdr:cNvPr id="84021" name="Option Button 17" hidden="1">
              <a:extLst>
                <a:ext uri="{63B3BB69-23CF-44E3-9099-C40C66FF867C}">
                  <a14:compatExt spid="_x0000_s83985"/>
                </a:ext>
                <a:ext uri="{FF2B5EF4-FFF2-40B4-BE49-F238E27FC236}">
                  <a16:creationId xmlns:a16="http://schemas.microsoft.com/office/drawing/2014/main" id="{15CEB968-7E24-46B4-9EF9-0553540D71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47625</xdr:rowOff>
        </xdr:from>
        <xdr:to>
          <xdr:col>29</xdr:col>
          <xdr:colOff>114300</xdr:colOff>
          <xdr:row>32</xdr:row>
          <xdr:rowOff>228600</xdr:rowOff>
        </xdr:to>
        <xdr:sp macro="" textlink="">
          <xdr:nvSpPr>
            <xdr:cNvPr id="84022" name="Option Button 18" hidden="1">
              <a:extLst>
                <a:ext uri="{63B3BB69-23CF-44E3-9099-C40C66FF867C}">
                  <a14:compatExt spid="_x0000_s83986"/>
                </a:ext>
                <a:ext uri="{FF2B5EF4-FFF2-40B4-BE49-F238E27FC236}">
                  <a16:creationId xmlns:a16="http://schemas.microsoft.com/office/drawing/2014/main" id="{A5D14B41-00BE-411A-8C60-347EBC48BE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9525</xdr:rowOff>
        </xdr:from>
        <xdr:to>
          <xdr:col>29</xdr:col>
          <xdr:colOff>114300</xdr:colOff>
          <xdr:row>34</xdr:row>
          <xdr:rowOff>0</xdr:rowOff>
        </xdr:to>
        <xdr:sp macro="" textlink="">
          <xdr:nvSpPr>
            <xdr:cNvPr id="84023" name="Option Button 19" hidden="1">
              <a:extLst>
                <a:ext uri="{63B3BB69-23CF-44E3-9099-C40C66FF867C}">
                  <a14:compatExt spid="_x0000_s83987"/>
                </a:ext>
                <a:ext uri="{FF2B5EF4-FFF2-40B4-BE49-F238E27FC236}">
                  <a16:creationId xmlns:a16="http://schemas.microsoft.com/office/drawing/2014/main" id="{B2AE7A08-54A9-4D81-B2D4-A9FE803349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4024" name="Group Box 20" hidden="1">
              <a:extLst>
                <a:ext uri="{63B3BB69-23CF-44E3-9099-C40C66FF867C}">
                  <a14:compatExt spid="_x0000_s83988"/>
                </a:ext>
                <a:ext uri="{FF2B5EF4-FFF2-40B4-BE49-F238E27FC236}">
                  <a16:creationId xmlns:a16="http://schemas.microsoft.com/office/drawing/2014/main" id="{142723DF-FC2E-4CCE-894D-2D79EEAF53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4025" name="Group Box 21" hidden="1">
              <a:extLst>
                <a:ext uri="{63B3BB69-23CF-44E3-9099-C40C66FF867C}">
                  <a14:compatExt spid="_x0000_s83989"/>
                </a:ext>
                <a:ext uri="{FF2B5EF4-FFF2-40B4-BE49-F238E27FC236}">
                  <a16:creationId xmlns:a16="http://schemas.microsoft.com/office/drawing/2014/main" id="{9EEB200F-E6E5-4904-B697-8D92A52E51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4026" name="Group Box 22" hidden="1">
              <a:extLst>
                <a:ext uri="{63B3BB69-23CF-44E3-9099-C40C66FF867C}">
                  <a14:compatExt spid="_x0000_s83990"/>
                </a:ext>
                <a:ext uri="{FF2B5EF4-FFF2-40B4-BE49-F238E27FC236}">
                  <a16:creationId xmlns:a16="http://schemas.microsoft.com/office/drawing/2014/main" id="{8B2D3DAB-5C23-4A40-BC4F-8A7E878F89C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4027" name="Group Box 23" hidden="1">
              <a:extLst>
                <a:ext uri="{63B3BB69-23CF-44E3-9099-C40C66FF867C}">
                  <a14:compatExt spid="_x0000_s83991"/>
                </a:ext>
                <a:ext uri="{FF2B5EF4-FFF2-40B4-BE49-F238E27FC236}">
                  <a16:creationId xmlns:a16="http://schemas.microsoft.com/office/drawing/2014/main" id="{63737DCC-FAD5-4E6B-B42F-7C1339B94D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4028" name="Group Box 24" hidden="1">
              <a:extLst>
                <a:ext uri="{63B3BB69-23CF-44E3-9099-C40C66FF867C}">
                  <a14:compatExt spid="_x0000_s83992"/>
                </a:ext>
                <a:ext uri="{FF2B5EF4-FFF2-40B4-BE49-F238E27FC236}">
                  <a16:creationId xmlns:a16="http://schemas.microsoft.com/office/drawing/2014/main" id="{706E897E-1296-4658-A2DD-724057B12CF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4029" name="Group Box 25" hidden="1">
              <a:extLst>
                <a:ext uri="{63B3BB69-23CF-44E3-9099-C40C66FF867C}">
                  <a14:compatExt spid="_x0000_s83993"/>
                </a:ext>
                <a:ext uri="{FF2B5EF4-FFF2-40B4-BE49-F238E27FC236}">
                  <a16:creationId xmlns:a16="http://schemas.microsoft.com/office/drawing/2014/main" id="{87CC043A-8413-4EB0-9C82-83544A7468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4030" name="Group Box 26" hidden="1">
              <a:extLst>
                <a:ext uri="{63B3BB69-23CF-44E3-9099-C40C66FF867C}">
                  <a14:compatExt spid="_x0000_s83994"/>
                </a:ext>
                <a:ext uri="{FF2B5EF4-FFF2-40B4-BE49-F238E27FC236}">
                  <a16:creationId xmlns:a16="http://schemas.microsoft.com/office/drawing/2014/main" id="{E8A91B0C-D7A0-4803-8546-B61E124494D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4031" name="Group Box 27" hidden="1">
              <a:extLst>
                <a:ext uri="{63B3BB69-23CF-44E3-9099-C40C66FF867C}">
                  <a14:compatExt spid="_x0000_s83995"/>
                </a:ext>
                <a:ext uri="{FF2B5EF4-FFF2-40B4-BE49-F238E27FC236}">
                  <a16:creationId xmlns:a16="http://schemas.microsoft.com/office/drawing/2014/main" id="{51CABE0A-CDD8-4700-9B23-1C92E5C509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4032" name="Group Box 28" hidden="1">
              <a:extLst>
                <a:ext uri="{63B3BB69-23CF-44E3-9099-C40C66FF867C}">
                  <a14:compatExt spid="_x0000_s83996"/>
                </a:ext>
                <a:ext uri="{FF2B5EF4-FFF2-40B4-BE49-F238E27FC236}">
                  <a16:creationId xmlns:a16="http://schemas.microsoft.com/office/drawing/2014/main" id="{7D29451A-E064-4D5D-A40C-FA3DE3C1FAC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4033" name="Group Box 29" hidden="1">
              <a:extLst>
                <a:ext uri="{63B3BB69-23CF-44E3-9099-C40C66FF867C}">
                  <a14:compatExt spid="_x0000_s83997"/>
                </a:ext>
                <a:ext uri="{FF2B5EF4-FFF2-40B4-BE49-F238E27FC236}">
                  <a16:creationId xmlns:a16="http://schemas.microsoft.com/office/drawing/2014/main" id="{DCA358A7-C78F-4E37-8892-9835A5AFD0A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40</xdr:row>
          <xdr:rowOff>0</xdr:rowOff>
        </xdr:to>
        <xdr:sp macro="" textlink="">
          <xdr:nvSpPr>
            <xdr:cNvPr id="84034" name="Option Button 30" hidden="1">
              <a:extLst>
                <a:ext uri="{63B3BB69-23CF-44E3-9099-C40C66FF867C}">
                  <a14:compatExt spid="_x0000_s83998"/>
                </a:ext>
                <a:ext uri="{FF2B5EF4-FFF2-40B4-BE49-F238E27FC236}">
                  <a16:creationId xmlns:a16="http://schemas.microsoft.com/office/drawing/2014/main" id="{00646868-1B1B-4ED4-8DC4-33F0005555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84035" name="Option Button 31" hidden="1">
              <a:extLst>
                <a:ext uri="{63B3BB69-23CF-44E3-9099-C40C66FF867C}">
                  <a14:compatExt spid="_x0000_s83999"/>
                </a:ext>
                <a:ext uri="{FF2B5EF4-FFF2-40B4-BE49-F238E27FC236}">
                  <a16:creationId xmlns:a16="http://schemas.microsoft.com/office/drawing/2014/main" id="{1E73B96D-1B1D-4C29-9378-E4FB1CB8FF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84036" name="Option Button 32" hidden="1">
              <a:extLst>
                <a:ext uri="{63B3BB69-23CF-44E3-9099-C40C66FF867C}">
                  <a14:compatExt spid="_x0000_s84000"/>
                </a:ext>
                <a:ext uri="{FF2B5EF4-FFF2-40B4-BE49-F238E27FC236}">
                  <a16:creationId xmlns:a16="http://schemas.microsoft.com/office/drawing/2014/main" id="{B1B8085C-A6CB-4AA0-87C2-8D946E6C5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84037" name="Option Button 33" hidden="1">
              <a:extLst>
                <a:ext uri="{63B3BB69-23CF-44E3-9099-C40C66FF867C}">
                  <a14:compatExt spid="_x0000_s84001"/>
                </a:ext>
                <a:ext uri="{FF2B5EF4-FFF2-40B4-BE49-F238E27FC236}">
                  <a16:creationId xmlns:a16="http://schemas.microsoft.com/office/drawing/2014/main" id="{1734569B-528F-4FFB-A7FD-CA3A44A98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219075</xdr:rowOff>
        </xdr:to>
        <xdr:sp macro="" textlink="">
          <xdr:nvSpPr>
            <xdr:cNvPr id="84038" name="Option Button 34" hidden="1">
              <a:extLst>
                <a:ext uri="{63B3BB69-23CF-44E3-9099-C40C66FF867C}">
                  <a14:compatExt spid="_x0000_s84002"/>
                </a:ext>
                <a:ext uri="{FF2B5EF4-FFF2-40B4-BE49-F238E27FC236}">
                  <a16:creationId xmlns:a16="http://schemas.microsoft.com/office/drawing/2014/main" id="{5481A500-AC92-4CEF-A19D-35DB9AB27A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238125</xdr:rowOff>
        </xdr:to>
        <xdr:sp macro="" textlink="">
          <xdr:nvSpPr>
            <xdr:cNvPr id="84039" name="Option Button 35" hidden="1">
              <a:extLst>
                <a:ext uri="{63B3BB69-23CF-44E3-9099-C40C66FF867C}">
                  <a14:compatExt spid="_x0000_s84003"/>
                </a:ext>
                <a:ext uri="{FF2B5EF4-FFF2-40B4-BE49-F238E27FC236}">
                  <a16:creationId xmlns:a16="http://schemas.microsoft.com/office/drawing/2014/main" id="{A0AFBD15-C7E9-4A1B-91B3-FA3C636E32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84040" name="Option Button 36" hidden="1">
              <a:extLst>
                <a:ext uri="{63B3BB69-23CF-44E3-9099-C40C66FF867C}">
                  <a14:compatExt spid="_x0000_s84004"/>
                </a:ext>
                <a:ext uri="{FF2B5EF4-FFF2-40B4-BE49-F238E27FC236}">
                  <a16:creationId xmlns:a16="http://schemas.microsoft.com/office/drawing/2014/main" id="{39407DAF-1F8A-4CCE-9C59-4C595DD04B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84041" name="Option Button 37" hidden="1">
              <a:extLst>
                <a:ext uri="{63B3BB69-23CF-44E3-9099-C40C66FF867C}">
                  <a14:compatExt spid="_x0000_s84005"/>
                </a:ext>
                <a:ext uri="{FF2B5EF4-FFF2-40B4-BE49-F238E27FC236}">
                  <a16:creationId xmlns:a16="http://schemas.microsoft.com/office/drawing/2014/main" id="{076CC87D-A46E-4F54-930E-082AC3001A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84042" name="Option Button 38" hidden="1">
              <a:extLst>
                <a:ext uri="{63B3BB69-23CF-44E3-9099-C40C66FF867C}">
                  <a14:compatExt spid="_x0000_s84006"/>
                </a:ext>
                <a:ext uri="{FF2B5EF4-FFF2-40B4-BE49-F238E27FC236}">
                  <a16:creationId xmlns:a16="http://schemas.microsoft.com/office/drawing/2014/main" id="{18E2480B-AE7C-45D7-A2C1-3E05710B02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84043" name="Option Button 39" hidden="1">
              <a:extLst>
                <a:ext uri="{63B3BB69-23CF-44E3-9099-C40C66FF867C}">
                  <a14:compatExt spid="_x0000_s84007"/>
                </a:ext>
                <a:ext uri="{FF2B5EF4-FFF2-40B4-BE49-F238E27FC236}">
                  <a16:creationId xmlns:a16="http://schemas.microsoft.com/office/drawing/2014/main" id="{28F1A4E6-33AF-4B56-9E47-F69A259D3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0</xdr:rowOff>
        </xdr:to>
        <xdr:sp macro="" textlink="">
          <xdr:nvSpPr>
            <xdr:cNvPr id="84044" name="Option Button 40" hidden="1">
              <a:extLst>
                <a:ext uri="{63B3BB69-23CF-44E3-9099-C40C66FF867C}">
                  <a14:compatExt spid="_x0000_s84008"/>
                </a:ext>
                <a:ext uri="{FF2B5EF4-FFF2-40B4-BE49-F238E27FC236}">
                  <a16:creationId xmlns:a16="http://schemas.microsoft.com/office/drawing/2014/main" id="{D0F28D5A-E00B-4B58-B9DC-030B4B5051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47625</xdr:rowOff>
        </xdr:from>
        <xdr:to>
          <xdr:col>37</xdr:col>
          <xdr:colOff>114300</xdr:colOff>
          <xdr:row>32</xdr:row>
          <xdr:rowOff>209550</xdr:rowOff>
        </xdr:to>
        <xdr:sp macro="" textlink="">
          <xdr:nvSpPr>
            <xdr:cNvPr id="84045" name="Option Button 41" hidden="1">
              <a:extLst>
                <a:ext uri="{63B3BB69-23CF-44E3-9099-C40C66FF867C}">
                  <a14:compatExt spid="_x0000_s84009"/>
                </a:ext>
                <a:ext uri="{FF2B5EF4-FFF2-40B4-BE49-F238E27FC236}">
                  <a16:creationId xmlns:a16="http://schemas.microsoft.com/office/drawing/2014/main" id="{2F0BCB76-7ACD-4391-9B7E-8BAF36D88B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247650</xdr:rowOff>
        </xdr:from>
        <xdr:to>
          <xdr:col>37</xdr:col>
          <xdr:colOff>104775</xdr:colOff>
          <xdr:row>34</xdr:row>
          <xdr:rowOff>0</xdr:rowOff>
        </xdr:to>
        <xdr:sp macro="" textlink="">
          <xdr:nvSpPr>
            <xdr:cNvPr id="84046" name="Option Button 42" hidden="1">
              <a:extLst>
                <a:ext uri="{63B3BB69-23CF-44E3-9099-C40C66FF867C}">
                  <a14:compatExt spid="_x0000_s84010"/>
                </a:ext>
                <a:ext uri="{FF2B5EF4-FFF2-40B4-BE49-F238E27FC236}">
                  <a16:creationId xmlns:a16="http://schemas.microsoft.com/office/drawing/2014/main" id="{11D4B181-2B2F-4D17-AA4C-7971589CC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84047" name="Option Button 43" hidden="1">
              <a:extLst>
                <a:ext uri="{63B3BB69-23CF-44E3-9099-C40C66FF867C}">
                  <a14:compatExt spid="_x0000_s84011"/>
                </a:ext>
                <a:ext uri="{FF2B5EF4-FFF2-40B4-BE49-F238E27FC236}">
                  <a16:creationId xmlns:a16="http://schemas.microsoft.com/office/drawing/2014/main" id="{C88C94F3-8B4A-4C8B-B2EE-0F95D9D1A5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84048" name="Option Button 44" hidden="1">
              <a:extLst>
                <a:ext uri="{63B3BB69-23CF-44E3-9099-C40C66FF867C}">
                  <a14:compatExt spid="_x0000_s84012"/>
                </a:ext>
                <a:ext uri="{FF2B5EF4-FFF2-40B4-BE49-F238E27FC236}">
                  <a16:creationId xmlns:a16="http://schemas.microsoft.com/office/drawing/2014/main" id="{CD39A24C-0535-4043-B02B-55EF9FD379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84049" name="Option Button 45" hidden="1">
              <a:extLst>
                <a:ext uri="{63B3BB69-23CF-44E3-9099-C40C66FF867C}">
                  <a14:compatExt spid="_x0000_s84013"/>
                </a:ext>
                <a:ext uri="{FF2B5EF4-FFF2-40B4-BE49-F238E27FC236}">
                  <a16:creationId xmlns:a16="http://schemas.microsoft.com/office/drawing/2014/main" id="{68C0DB10-CC72-457F-9C61-E8963D6E59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29</xdr:col>
          <xdr:colOff>0</xdr:colOff>
          <xdr:row>42</xdr:row>
          <xdr:rowOff>28575</xdr:rowOff>
        </xdr:to>
        <xdr:sp macro="" textlink="">
          <xdr:nvSpPr>
            <xdr:cNvPr id="84050" name="Option Button 46" hidden="1">
              <a:extLst>
                <a:ext uri="{63B3BB69-23CF-44E3-9099-C40C66FF867C}">
                  <a14:compatExt spid="_x0000_s84014"/>
                </a:ext>
                <a:ext uri="{FF2B5EF4-FFF2-40B4-BE49-F238E27FC236}">
                  <a16:creationId xmlns:a16="http://schemas.microsoft.com/office/drawing/2014/main" id="{D15ECFFA-496C-425A-8506-1291B1455D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51" name="Group Box 47" hidden="1">
              <a:extLst>
                <a:ext uri="{63B3BB69-23CF-44E3-9099-C40C66FF867C}">
                  <a14:compatExt spid="_x0000_s84015"/>
                </a:ext>
                <a:ext uri="{FF2B5EF4-FFF2-40B4-BE49-F238E27FC236}">
                  <a16:creationId xmlns:a16="http://schemas.microsoft.com/office/drawing/2014/main" id="{F0630944-DF34-464B-B0A5-02E6145BE68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84052" name="Option Button 48" hidden="1">
              <a:extLst>
                <a:ext uri="{63B3BB69-23CF-44E3-9099-C40C66FF867C}">
                  <a14:compatExt spid="_x0000_s84016"/>
                </a:ext>
                <a:ext uri="{FF2B5EF4-FFF2-40B4-BE49-F238E27FC236}">
                  <a16:creationId xmlns:a16="http://schemas.microsoft.com/office/drawing/2014/main" id="{651C0936-50F0-49DC-A257-8FC0251C7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84053" name="Option Button 49" hidden="1">
              <a:extLst>
                <a:ext uri="{63B3BB69-23CF-44E3-9099-C40C66FF867C}">
                  <a14:compatExt spid="_x0000_s84017"/>
                </a:ext>
                <a:ext uri="{FF2B5EF4-FFF2-40B4-BE49-F238E27FC236}">
                  <a16:creationId xmlns:a16="http://schemas.microsoft.com/office/drawing/2014/main" id="{2EF69B15-4292-43FF-9AF0-1EECA9F0F1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65196" y="4250871"/>
          <a:ext cx="307522" cy="389165"/>
          <a:chOff x="4501773" y="3772561"/>
          <a:chExt cx="303832" cy="486910"/>
        </a:xfrm>
      </xdr:grpSpPr>
      <xdr:sp macro="" textlink="">
        <xdr:nvSpPr>
          <xdr:cNvPr id="84993" name="Option Button 1" hidden="1">
            <a:extLst>
              <a:ext uri="{63B3BB69-23CF-44E3-9099-C40C66FF867C}">
                <a14:compatExt xmlns:a14="http://schemas.microsoft.com/office/drawing/2010/main"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xmlns:a14="http://schemas.microsoft.com/office/drawing/2010/main"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55671" y="4799239"/>
          <a:ext cx="307522" cy="725261"/>
          <a:chOff x="4479758" y="4496302"/>
          <a:chExt cx="301792" cy="780035"/>
        </a:xfrm>
      </xdr:grpSpPr>
      <xdr:sp macro="" textlink="">
        <xdr:nvSpPr>
          <xdr:cNvPr id="84995" name="Option Button 3" hidden="1">
            <a:extLst>
              <a:ext uri="{63B3BB69-23CF-44E3-9099-C40C66FF867C}">
                <a14:compatExt xmlns:a14="http://schemas.microsoft.com/office/drawing/2010/main" spid="_x0000_s84995"/>
              </a:ext>
              <a:ext uri="{FF2B5EF4-FFF2-40B4-BE49-F238E27FC236}">
                <a16:creationId xmlns:a16="http://schemas.microsoft.com/office/drawing/2014/main" id="{00000000-0008-0000-0300-0000034C0100}"/>
              </a:ext>
            </a:extLst>
          </xdr:cNvPr>
          <xdr:cNvSpPr/>
        </xdr:nvSpPr>
        <xdr:spPr bwMode="auto">
          <a:xfrm>
            <a:off x="4479758" y="449630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xmlns:a14="http://schemas.microsoft.com/office/drawing/2010/main"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xmlns:a14="http://schemas.microsoft.com/office/drawing/2010/main" spid="_x0000_s84997"/>
              </a:ext>
              <a:ext uri="{FF2B5EF4-FFF2-40B4-BE49-F238E27FC236}">
                <a16:creationId xmlns:a16="http://schemas.microsoft.com/office/drawing/2014/main" id="{00000000-0008-0000-0300-0000054C0100}"/>
              </a:ext>
            </a:extLst>
          </xdr:cNvPr>
          <xdr:cNvSpPr/>
        </xdr:nvSpPr>
        <xdr:spPr bwMode="auto">
          <a:xfrm>
            <a:off x="4479758" y="5028186"/>
            <a:ext cx="301792" cy="248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55671" y="5683702"/>
          <a:ext cx="307522" cy="706254"/>
          <a:chOff x="4549825" y="5456606"/>
          <a:chExt cx="308371" cy="762891"/>
        </a:xfrm>
      </xdr:grpSpPr>
      <xdr:sp macro="" textlink="">
        <xdr:nvSpPr>
          <xdr:cNvPr id="84998" name="Option Button 6" hidden="1">
            <a:extLst>
              <a:ext uri="{63B3BB69-23CF-44E3-9099-C40C66FF867C}">
                <a14:compatExt xmlns:a14="http://schemas.microsoft.com/office/drawing/2010/main" spid="_x0000_s84998"/>
              </a:ext>
              <a:ext uri="{FF2B5EF4-FFF2-40B4-BE49-F238E27FC236}">
                <a16:creationId xmlns:a16="http://schemas.microsoft.com/office/drawing/2014/main" id="{00000000-0008-0000-0300-0000064C0100}"/>
              </a:ext>
            </a:extLst>
          </xdr:cNvPr>
          <xdr:cNvSpPr/>
        </xdr:nvSpPr>
        <xdr:spPr bwMode="auto">
          <a:xfrm>
            <a:off x="4549825" y="5456606"/>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xmlns:a14="http://schemas.microsoft.com/office/drawing/2010/main" spid="_x0000_s84999"/>
              </a:ext>
              <a:ext uri="{FF2B5EF4-FFF2-40B4-BE49-F238E27FC236}">
                <a16:creationId xmlns:a16="http://schemas.microsoft.com/office/drawing/2014/main" id="{00000000-0008-0000-0300-0000074C0100}"/>
              </a:ext>
            </a:extLst>
          </xdr:cNvPr>
          <xdr:cNvSpPr/>
        </xdr:nvSpPr>
        <xdr:spPr bwMode="auto">
          <a:xfrm>
            <a:off x="4549825" y="5722888"/>
            <a:ext cx="308371" cy="22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xmlns:a14="http://schemas.microsoft.com/office/drawing/2010/main" spid="_x0000_s85000"/>
              </a:ext>
              <a:ext uri="{FF2B5EF4-FFF2-40B4-BE49-F238E27FC236}">
                <a16:creationId xmlns:a16="http://schemas.microsoft.com/office/drawing/2014/main" id="{00000000-0008-0000-0300-0000084C0100}"/>
              </a:ext>
            </a:extLst>
          </xdr:cNvPr>
          <xdr:cNvSpPr/>
        </xdr:nvSpPr>
        <xdr:spPr bwMode="auto">
          <a:xfrm>
            <a:off x="4549825" y="6000423"/>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xmlns:a14="http://schemas.microsoft.com/office/drawing/2010/main"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xmlns:a14="http://schemas.microsoft.com/office/drawing/2010/main"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929993" y="5683704"/>
          <a:ext cx="307521" cy="725260"/>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929993" y="9057150"/>
          <a:ext cx="307521" cy="366032"/>
          <a:chOff x="5763126" y="8931920"/>
          <a:chExt cx="301792" cy="494793"/>
        </a:xfrm>
      </xdr:grpSpPr>
      <xdr:sp macro="" textlink="">
        <xdr:nvSpPr>
          <xdr:cNvPr id="85003" name="Option Button 11" hidden="1">
            <a:extLst>
              <a:ext uri="{63B3BB69-23CF-44E3-9099-C40C66FF867C}">
                <a14:compatExt xmlns:a14="http://schemas.microsoft.com/office/drawing/2010/main" spid="_x0000_s85003"/>
              </a:ext>
              <a:ext uri="{FF2B5EF4-FFF2-40B4-BE49-F238E27FC236}">
                <a16:creationId xmlns:a16="http://schemas.microsoft.com/office/drawing/2014/main" id="{00000000-0008-0000-0300-00000B4C0100}"/>
              </a:ext>
            </a:extLst>
          </xdr:cNvPr>
          <xdr:cNvSpPr/>
        </xdr:nvSpPr>
        <xdr:spPr bwMode="auto">
          <a:xfrm>
            <a:off x="5763126" y="8931920"/>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xmlns:a14="http://schemas.microsoft.com/office/drawing/2010/main" spid="_x0000_s85004"/>
              </a:ext>
              <a:ext uri="{FF2B5EF4-FFF2-40B4-BE49-F238E27FC236}">
                <a16:creationId xmlns:a16="http://schemas.microsoft.com/office/drawing/2014/main" id="{00000000-0008-0000-0300-00000C4C0100}"/>
              </a:ext>
            </a:extLst>
          </xdr:cNvPr>
          <xdr:cNvSpPr/>
        </xdr:nvSpPr>
        <xdr:spPr bwMode="auto">
          <a:xfrm>
            <a:off x="5763126" y="9207638"/>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xmlns:a14="http://schemas.microsoft.com/office/drawing/2010/main"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xmlns:a14="http://schemas.microsoft.com/office/drawing/2010/main"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xmlns:a14="http://schemas.microsoft.com/office/drawing/2010/main"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xmlns:a14="http://schemas.microsoft.com/office/drawing/2010/main"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55671" y="6568168"/>
          <a:ext cx="307522" cy="643618"/>
          <a:chOff x="4549825" y="6438942"/>
          <a:chExt cx="308371" cy="779258"/>
        </a:xfrm>
      </xdr:grpSpPr>
      <xdr:sp macro="" textlink="">
        <xdr:nvSpPr>
          <xdr:cNvPr id="85009" name="Option Button 17" hidden="1">
            <a:extLst>
              <a:ext uri="{63B3BB69-23CF-44E3-9099-C40C66FF867C}">
                <a14:compatExt xmlns:a14="http://schemas.microsoft.com/office/drawing/2010/main" spid="_x0000_s85009"/>
              </a:ext>
              <a:ext uri="{FF2B5EF4-FFF2-40B4-BE49-F238E27FC236}">
                <a16:creationId xmlns:a16="http://schemas.microsoft.com/office/drawing/2014/main" id="{00000000-0008-0000-0300-0000114C0100}"/>
              </a:ext>
            </a:extLst>
          </xdr:cNvPr>
          <xdr:cNvSpPr/>
        </xdr:nvSpPr>
        <xdr:spPr bwMode="auto">
          <a:xfrm>
            <a:off x="4549825" y="6438942"/>
            <a:ext cx="308371" cy="2381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xmlns:a14="http://schemas.microsoft.com/office/drawing/2010/main"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xmlns:a14="http://schemas.microsoft.com/office/drawing/2010/main" spid="_x0000_s85011"/>
              </a:ext>
              <a:ext uri="{FF2B5EF4-FFF2-40B4-BE49-F238E27FC236}">
                <a16:creationId xmlns:a16="http://schemas.microsoft.com/office/drawing/2014/main" id="{00000000-0008-0000-0300-0000134C0100}"/>
              </a:ext>
            </a:extLst>
          </xdr:cNvPr>
          <xdr:cNvSpPr/>
        </xdr:nvSpPr>
        <xdr:spPr bwMode="auto">
          <a:xfrm>
            <a:off x="4549825" y="6999126"/>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xmlns:a14="http://schemas.microsoft.com/office/drawing/2010/main"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xmlns:a14="http://schemas.microsoft.com/office/drawing/2010/main"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xmlns:a14="http://schemas.microsoft.com/office/drawing/2010/main"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xmlns:a14="http://schemas.microsoft.com/office/drawing/2010/main"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xmlns:a14="http://schemas.microsoft.com/office/drawing/2010/main"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xmlns:a14="http://schemas.microsoft.com/office/drawing/2010/main"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xmlns:a14="http://schemas.microsoft.com/office/drawing/2010/main"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xmlns:a14="http://schemas.microsoft.com/office/drawing/2010/main"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53531" y="8192553"/>
          <a:ext cx="318005" cy="696103"/>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932764" y="4231821"/>
          <a:ext cx="307521" cy="409187"/>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xmlns:a14="http://schemas.microsoft.com/office/drawing/2010/main"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930647" y="4795731"/>
          <a:ext cx="307521" cy="677759"/>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xmlns:a14="http://schemas.microsoft.com/office/drawing/2010/main"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927907" y="6563502"/>
          <a:ext cx="307521" cy="652764"/>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933617" y="8192225"/>
          <a:ext cx="223298" cy="689147"/>
          <a:chOff x="5767613" y="8168780"/>
          <a:chExt cx="217582" cy="792437"/>
        </a:xfrm>
      </xdr:grpSpPr>
      <xdr:sp macro="" textlink="">
        <xdr:nvSpPr>
          <xdr:cNvPr id="85022" name="Option Button 30" hidden="1">
            <a:extLst>
              <a:ext uri="{63B3BB69-23CF-44E3-9099-C40C66FF867C}">
                <a14:compatExt xmlns:a14="http://schemas.microsoft.com/office/drawing/2010/main" spid="_x0000_s85022"/>
              </a:ext>
              <a:ext uri="{FF2B5EF4-FFF2-40B4-BE49-F238E27FC236}">
                <a16:creationId xmlns:a16="http://schemas.microsoft.com/office/drawing/2014/main" id="{00000000-0008-0000-0300-00001E4C0100}"/>
              </a:ext>
            </a:extLst>
          </xdr:cNvPr>
          <xdr:cNvSpPr/>
        </xdr:nvSpPr>
        <xdr:spPr bwMode="auto">
          <a:xfrm>
            <a:off x="5768122" y="8168780"/>
            <a:ext cx="217073" cy="237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xmlns:a14="http://schemas.microsoft.com/office/drawing/2010/main" spid="_x0000_s85023"/>
              </a:ext>
              <a:ext uri="{FF2B5EF4-FFF2-40B4-BE49-F238E27FC236}">
                <a16:creationId xmlns:a16="http://schemas.microsoft.com/office/drawing/2014/main" id="{00000000-0008-0000-0300-00001F4C0100}"/>
              </a:ext>
            </a:extLst>
          </xdr:cNvPr>
          <xdr:cNvSpPr/>
        </xdr:nvSpPr>
        <xdr:spPr bwMode="auto">
          <a:xfrm>
            <a:off x="5767613" y="8723091"/>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55671" y="8191500"/>
          <a:ext cx="317047" cy="489857"/>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929993" y="4231821"/>
          <a:ext cx="307521" cy="408215"/>
          <a:chOff x="45017" y="37725"/>
          <a:chExt cx="3039" cy="4869"/>
        </a:xfrm>
      </xdr:grpSpPr>
      <xdr:sp macro="" textlink="">
        <xdr:nvSpPr>
          <xdr:cNvPr id="85024" name="Option Button 32" hidden="1">
            <a:extLst>
              <a:ext uri="{63B3BB69-23CF-44E3-9099-C40C66FF867C}">
                <a14:compatExt xmlns:a14="http://schemas.microsoft.com/office/drawing/2010/main"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xmlns:a14="http://schemas.microsoft.com/office/drawing/2010/main"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929993" y="4805680"/>
          <a:ext cx="307521" cy="700769"/>
          <a:chOff x="57686" y="45007"/>
          <a:chExt cx="3018" cy="8207"/>
        </a:xfrm>
      </xdr:grpSpPr>
      <xdr:sp macro="" textlink="">
        <xdr:nvSpPr>
          <xdr:cNvPr id="85026" name="Option Button 34" hidden="1">
            <a:extLst>
              <a:ext uri="{63B3BB69-23CF-44E3-9099-C40C66FF867C}">
                <a14:compatExt xmlns:a14="http://schemas.microsoft.com/office/drawing/2010/main"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xmlns:a14="http://schemas.microsoft.com/office/drawing/2010/main"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xmlns:a14="http://schemas.microsoft.com/office/drawing/2010/main"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929993" y="5683704"/>
          <a:ext cx="307521" cy="725260"/>
          <a:chOff x="57631" y="54838"/>
          <a:chExt cx="3018" cy="7876"/>
        </a:xfrm>
      </xdr:grpSpPr>
      <xdr:sp macro="" textlink="">
        <xdr:nvSpPr>
          <xdr:cNvPr id="85029" name="Option Button 37" hidden="1">
            <a:extLst>
              <a:ext uri="{63B3BB69-23CF-44E3-9099-C40C66FF867C}">
                <a14:compatExt xmlns:a14="http://schemas.microsoft.com/office/drawing/2010/main"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xmlns:a14="http://schemas.microsoft.com/office/drawing/2010/main"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xmlns:a14="http://schemas.microsoft.com/office/drawing/2010/main"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929993" y="6568168"/>
          <a:ext cx="307521" cy="643618"/>
          <a:chOff x="57631" y="54838"/>
          <a:chExt cx="3018" cy="7963"/>
        </a:xfrm>
      </xdr:grpSpPr>
      <xdr:sp macro="" textlink="">
        <xdr:nvSpPr>
          <xdr:cNvPr id="85032" name="Option Button 40" hidden="1">
            <a:extLst>
              <a:ext uri="{63B3BB69-23CF-44E3-9099-C40C66FF867C}">
                <a14:compatExt xmlns:a14="http://schemas.microsoft.com/office/drawing/2010/main"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xmlns:a14="http://schemas.microsoft.com/office/drawing/2010/main"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xmlns:a14="http://schemas.microsoft.com/office/drawing/2010/main"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17783"/>
              <a:ext cx="0" cy="0"/>
              <a:chOff x="-34414" y="171778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53642" y="7352784"/>
          <a:ext cx="242096" cy="70855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53649" y="7352812"/>
          <a:ext cx="235670" cy="708454"/>
          <a:chOff x="45321" y="72871"/>
          <a:chExt cx="2304" cy="6586"/>
        </a:xfrm>
      </xdr:grpSpPr>
      <xdr:sp macro="" textlink="">
        <xdr:nvSpPr>
          <xdr:cNvPr id="85035" name="Option Button 43" hidden="1">
            <a:extLst>
              <a:ext uri="{63B3BB69-23CF-44E3-9099-C40C66FF867C}">
                <a14:compatExt xmlns:a14="http://schemas.microsoft.com/office/drawing/2010/main"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xmlns:a14="http://schemas.microsoft.com/office/drawing/2010/main"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929993" y="8191500"/>
          <a:ext cx="317046" cy="489857"/>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55671" y="8191500"/>
              <a:ext cx="326572" cy="703489"/>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64352" y="8178048"/>
          <a:ext cx="202970" cy="740640"/>
          <a:chOff x="4538974" y="8166081"/>
          <a:chExt cx="208607" cy="749766"/>
        </a:xfrm>
      </xdr:grpSpPr>
      <xdr:sp macro="" textlink="">
        <xdr:nvSpPr>
          <xdr:cNvPr id="85037" name="Option Button 45" hidden="1">
            <a:extLst>
              <a:ext uri="{63B3BB69-23CF-44E3-9099-C40C66FF867C}">
                <a14:compatExt xmlns:a14="http://schemas.microsoft.com/office/drawing/2010/main" spid="_x0000_s85037"/>
              </a:ext>
              <a:ext uri="{FF2B5EF4-FFF2-40B4-BE49-F238E27FC236}">
                <a16:creationId xmlns:a16="http://schemas.microsoft.com/office/drawing/2014/main" id="{00000000-0008-0000-0300-00002D4C0100}"/>
              </a:ext>
            </a:extLst>
          </xdr:cNvPr>
          <xdr:cNvSpPr/>
        </xdr:nvSpPr>
        <xdr:spPr bwMode="auto">
          <a:xfrm>
            <a:off x="4540472" y="8166081"/>
            <a:ext cx="207109" cy="240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xmlns:a14="http://schemas.microsoft.com/office/drawing/2010/main" spid="_x0000_s85038"/>
              </a:ext>
              <a:ext uri="{FF2B5EF4-FFF2-40B4-BE49-F238E27FC236}">
                <a16:creationId xmlns:a16="http://schemas.microsoft.com/office/drawing/2014/main" id="{00000000-0008-0000-0300-00002E4C0100}"/>
              </a:ext>
            </a:extLst>
          </xdr:cNvPr>
          <xdr:cNvSpPr/>
        </xdr:nvSpPr>
        <xdr:spPr bwMode="auto">
          <a:xfrm>
            <a:off x="4538974" y="8640729"/>
            <a:ext cx="186516" cy="2751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xmlns:a14="http://schemas.microsoft.com/office/drawing/2010/main"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938385" y="7339761"/>
          <a:ext cx="307523" cy="712340"/>
          <a:chOff x="5809589" y="7290599"/>
          <a:chExt cx="301595" cy="707491"/>
        </a:xfrm>
      </xdr:grpSpPr>
      <xdr:sp macro="" textlink="">
        <xdr:nvSpPr>
          <xdr:cNvPr id="85040" name="Option Button 48" hidden="1">
            <a:extLst>
              <a:ext uri="{63B3BB69-23CF-44E3-9099-C40C66FF867C}">
                <a14:compatExt xmlns:a14="http://schemas.microsoft.com/office/drawing/2010/main" spid="_x0000_s85040"/>
              </a:ext>
              <a:ext uri="{FF2B5EF4-FFF2-40B4-BE49-F238E27FC236}">
                <a16:creationId xmlns:a16="http://schemas.microsoft.com/office/drawing/2014/main" id="{00000000-0008-0000-0300-0000304C0100}"/>
              </a:ext>
            </a:extLst>
          </xdr:cNvPr>
          <xdr:cNvSpPr/>
        </xdr:nvSpPr>
        <xdr:spPr bwMode="auto">
          <a:xfrm>
            <a:off x="5809589" y="7290599"/>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xmlns:a14="http://schemas.microsoft.com/office/drawing/2010/main" spid="_x0000_s85041"/>
              </a:ext>
              <a:ext uri="{FF2B5EF4-FFF2-40B4-BE49-F238E27FC236}">
                <a16:creationId xmlns:a16="http://schemas.microsoft.com/office/drawing/2014/main" id="{00000000-0008-0000-0300-0000314C0100}"/>
              </a:ext>
            </a:extLst>
          </xdr:cNvPr>
          <xdr:cNvSpPr/>
        </xdr:nvSpPr>
        <xdr:spPr bwMode="auto">
          <a:xfrm>
            <a:off x="5809590" y="7752515"/>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56964" y="476250"/>
          <a:ext cx="8108717" cy="3255102"/>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52" name="Option Button 1" hidden="1">
              <a:extLst>
                <a:ext uri="{63B3BB69-23CF-44E3-9099-C40C66FF867C}">
                  <a14:compatExt spid="_x0000_s84993"/>
                </a:ext>
                <a:ext uri="{FF2B5EF4-FFF2-40B4-BE49-F238E27FC236}">
                  <a16:creationId xmlns:a16="http://schemas.microsoft.com/office/drawing/2014/main" id="{8395B290-D421-4551-9CEA-73493C7EED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53" name="Option Button 2" hidden="1">
              <a:extLst>
                <a:ext uri="{63B3BB69-23CF-44E3-9099-C40C66FF867C}">
                  <a14:compatExt spid="_x0000_s84994"/>
                </a:ext>
                <a:ext uri="{FF2B5EF4-FFF2-40B4-BE49-F238E27FC236}">
                  <a16:creationId xmlns:a16="http://schemas.microsoft.com/office/drawing/2014/main" id="{6E6EDE4B-657E-4375-A4C5-DA46BAD151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24</xdr:row>
          <xdr:rowOff>0</xdr:rowOff>
        </xdr:to>
        <xdr:sp macro="" textlink="">
          <xdr:nvSpPr>
            <xdr:cNvPr id="54" name="Option Button 3" hidden="1">
              <a:extLst>
                <a:ext uri="{63B3BB69-23CF-44E3-9099-C40C66FF867C}">
                  <a14:compatExt spid="_x0000_s84995"/>
                </a:ext>
                <a:ext uri="{FF2B5EF4-FFF2-40B4-BE49-F238E27FC236}">
                  <a16:creationId xmlns:a16="http://schemas.microsoft.com/office/drawing/2014/main" id="{DCF56F5A-40A1-4430-940B-94CF60515A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55" name="Option Button 4" hidden="1">
              <a:extLst>
                <a:ext uri="{63B3BB69-23CF-44E3-9099-C40C66FF867C}">
                  <a14:compatExt spid="_x0000_s84996"/>
                </a:ext>
                <a:ext uri="{FF2B5EF4-FFF2-40B4-BE49-F238E27FC236}">
                  <a16:creationId xmlns:a16="http://schemas.microsoft.com/office/drawing/2014/main" id="{3AAF4F65-56A2-4CCD-9979-7B64DFC93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56" name="Option Button 5" hidden="1">
              <a:extLst>
                <a:ext uri="{63B3BB69-23CF-44E3-9099-C40C66FF867C}">
                  <a14:compatExt spid="_x0000_s84997"/>
                </a:ext>
                <a:ext uri="{FF2B5EF4-FFF2-40B4-BE49-F238E27FC236}">
                  <a16:creationId xmlns:a16="http://schemas.microsoft.com/office/drawing/2014/main" id="{1694D97C-1428-424D-9A4E-8C5B3A266B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28</xdr:row>
          <xdr:rowOff>0</xdr:rowOff>
        </xdr:to>
        <xdr:sp macro="" textlink="">
          <xdr:nvSpPr>
            <xdr:cNvPr id="57" name="Option Button 6" hidden="1">
              <a:extLst>
                <a:ext uri="{63B3BB69-23CF-44E3-9099-C40C66FF867C}">
                  <a14:compatExt spid="_x0000_s84998"/>
                </a:ext>
                <a:ext uri="{FF2B5EF4-FFF2-40B4-BE49-F238E27FC236}">
                  <a16:creationId xmlns:a16="http://schemas.microsoft.com/office/drawing/2014/main" id="{2B32FDC0-7C1B-46F9-AF3C-8AD4865A3C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58" name="Option Button 7" hidden="1">
              <a:extLst>
                <a:ext uri="{63B3BB69-23CF-44E3-9099-C40C66FF867C}">
                  <a14:compatExt spid="_x0000_s84999"/>
                </a:ext>
                <a:ext uri="{FF2B5EF4-FFF2-40B4-BE49-F238E27FC236}">
                  <a16:creationId xmlns:a16="http://schemas.microsoft.com/office/drawing/2014/main" id="{EDD1319B-966D-4A8E-B047-A16C5DE1F6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59" name="Option Button 8" hidden="1">
              <a:extLst>
                <a:ext uri="{63B3BB69-23CF-44E3-9099-C40C66FF867C}">
                  <a14:compatExt spid="_x0000_s85000"/>
                </a:ext>
                <a:ext uri="{FF2B5EF4-FFF2-40B4-BE49-F238E27FC236}">
                  <a16:creationId xmlns:a16="http://schemas.microsoft.com/office/drawing/2014/main" id="{3BFD8506-A5C4-4833-9341-57D5E63D02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0" name="Option Button 9" hidden="1">
              <a:extLst>
                <a:ext uri="{63B3BB69-23CF-44E3-9099-C40C66FF867C}">
                  <a14:compatExt spid="_x0000_s85001"/>
                </a:ext>
                <a:ext uri="{FF2B5EF4-FFF2-40B4-BE49-F238E27FC236}">
                  <a16:creationId xmlns:a16="http://schemas.microsoft.com/office/drawing/2014/main" id="{A222953F-4ACE-4901-83B9-7A00D0DC8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1" name="Option Button 10" hidden="1">
              <a:extLst>
                <a:ext uri="{63B3BB69-23CF-44E3-9099-C40C66FF867C}">
                  <a14:compatExt spid="_x0000_s85002"/>
                </a:ext>
                <a:ext uri="{FF2B5EF4-FFF2-40B4-BE49-F238E27FC236}">
                  <a16:creationId xmlns:a16="http://schemas.microsoft.com/office/drawing/2014/main" id="{151C5290-FB20-4D93-AFB4-852348DD3C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62" name="Option Button 11" hidden="1">
              <a:extLst>
                <a:ext uri="{63B3BB69-23CF-44E3-9099-C40C66FF867C}">
                  <a14:compatExt spid="_x0000_s85003"/>
                </a:ext>
                <a:ext uri="{FF2B5EF4-FFF2-40B4-BE49-F238E27FC236}">
                  <a16:creationId xmlns:a16="http://schemas.microsoft.com/office/drawing/2014/main" id="{E5F95CB1-665D-487A-AA59-7BC888F3E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63" name="Option Button 12" hidden="1">
              <a:extLst>
                <a:ext uri="{63B3BB69-23CF-44E3-9099-C40C66FF867C}">
                  <a14:compatExt spid="_x0000_s85004"/>
                </a:ext>
                <a:ext uri="{FF2B5EF4-FFF2-40B4-BE49-F238E27FC236}">
                  <a16:creationId xmlns:a16="http://schemas.microsoft.com/office/drawing/2014/main" id="{4CF08260-1ACB-4CB9-9942-E8C5B965D1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4992" name="Group Box 13" hidden="1">
              <a:extLst>
                <a:ext uri="{63B3BB69-23CF-44E3-9099-C40C66FF867C}">
                  <a14:compatExt spid="_x0000_s85005"/>
                </a:ext>
                <a:ext uri="{FF2B5EF4-FFF2-40B4-BE49-F238E27FC236}">
                  <a16:creationId xmlns:a16="http://schemas.microsoft.com/office/drawing/2014/main" id="{85B08CA5-0D7B-4975-A6A5-CE37CC8134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42" name="Group Box 14" hidden="1">
              <a:extLst>
                <a:ext uri="{63B3BB69-23CF-44E3-9099-C40C66FF867C}">
                  <a14:compatExt spid="_x0000_s85006"/>
                </a:ext>
                <a:ext uri="{FF2B5EF4-FFF2-40B4-BE49-F238E27FC236}">
                  <a16:creationId xmlns:a16="http://schemas.microsoft.com/office/drawing/2014/main" id="{04F44726-4E48-40B4-97A8-ADF5E5CE2D6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43" name="Group Box 15" hidden="1">
              <a:extLst>
                <a:ext uri="{63B3BB69-23CF-44E3-9099-C40C66FF867C}">
                  <a14:compatExt spid="_x0000_s85007"/>
                </a:ext>
                <a:ext uri="{FF2B5EF4-FFF2-40B4-BE49-F238E27FC236}">
                  <a16:creationId xmlns:a16="http://schemas.microsoft.com/office/drawing/2014/main" id="{EB630F28-624D-4964-91FD-1850D22214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44" name="Group Box 16" hidden="1">
              <a:extLst>
                <a:ext uri="{63B3BB69-23CF-44E3-9099-C40C66FF867C}">
                  <a14:compatExt spid="_x0000_s85008"/>
                </a:ext>
                <a:ext uri="{FF2B5EF4-FFF2-40B4-BE49-F238E27FC236}">
                  <a16:creationId xmlns:a16="http://schemas.microsoft.com/office/drawing/2014/main" id="{777756DF-56F8-4C87-99B0-2BA43C3D88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9525</xdr:rowOff>
        </xdr:to>
        <xdr:sp macro="" textlink="">
          <xdr:nvSpPr>
            <xdr:cNvPr id="85045" name="Option Button 17" hidden="1">
              <a:extLst>
                <a:ext uri="{63B3BB69-23CF-44E3-9099-C40C66FF867C}">
                  <a14:compatExt spid="_x0000_s85009"/>
                </a:ext>
                <a:ext uri="{FF2B5EF4-FFF2-40B4-BE49-F238E27FC236}">
                  <a16:creationId xmlns:a16="http://schemas.microsoft.com/office/drawing/2014/main" id="{1806EC9B-14B8-44F4-AA5D-DF45876FF5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47625</xdr:rowOff>
        </xdr:from>
        <xdr:to>
          <xdr:col>29</xdr:col>
          <xdr:colOff>114300</xdr:colOff>
          <xdr:row>32</xdr:row>
          <xdr:rowOff>228600</xdr:rowOff>
        </xdr:to>
        <xdr:sp macro="" textlink="">
          <xdr:nvSpPr>
            <xdr:cNvPr id="85046" name="Option Button 18" hidden="1">
              <a:extLst>
                <a:ext uri="{63B3BB69-23CF-44E3-9099-C40C66FF867C}">
                  <a14:compatExt spid="_x0000_s85010"/>
                </a:ext>
                <a:ext uri="{FF2B5EF4-FFF2-40B4-BE49-F238E27FC236}">
                  <a16:creationId xmlns:a16="http://schemas.microsoft.com/office/drawing/2014/main" id="{814530E5-6791-4165-81B3-2DAACFFCCE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9525</xdr:rowOff>
        </xdr:from>
        <xdr:to>
          <xdr:col>29</xdr:col>
          <xdr:colOff>114300</xdr:colOff>
          <xdr:row>34</xdr:row>
          <xdr:rowOff>0</xdr:rowOff>
        </xdr:to>
        <xdr:sp macro="" textlink="">
          <xdr:nvSpPr>
            <xdr:cNvPr id="85047" name="Option Button 19" hidden="1">
              <a:extLst>
                <a:ext uri="{63B3BB69-23CF-44E3-9099-C40C66FF867C}">
                  <a14:compatExt spid="_x0000_s85011"/>
                </a:ext>
                <a:ext uri="{FF2B5EF4-FFF2-40B4-BE49-F238E27FC236}">
                  <a16:creationId xmlns:a16="http://schemas.microsoft.com/office/drawing/2014/main" id="{A928B12D-CA00-4EA6-8E6B-AEB775457E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48" name="Group Box 20" hidden="1">
              <a:extLst>
                <a:ext uri="{63B3BB69-23CF-44E3-9099-C40C66FF867C}">
                  <a14:compatExt spid="_x0000_s85012"/>
                </a:ext>
                <a:ext uri="{FF2B5EF4-FFF2-40B4-BE49-F238E27FC236}">
                  <a16:creationId xmlns:a16="http://schemas.microsoft.com/office/drawing/2014/main" id="{49AEFA61-11B3-4694-87EE-C1C94A0625C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49" name="Group Box 21" hidden="1">
              <a:extLst>
                <a:ext uri="{63B3BB69-23CF-44E3-9099-C40C66FF867C}">
                  <a14:compatExt spid="_x0000_s85013"/>
                </a:ext>
                <a:ext uri="{FF2B5EF4-FFF2-40B4-BE49-F238E27FC236}">
                  <a16:creationId xmlns:a16="http://schemas.microsoft.com/office/drawing/2014/main" id="{883C0497-19D5-4E3D-B525-6488297D0C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50" name="Group Box 22" hidden="1">
              <a:extLst>
                <a:ext uri="{63B3BB69-23CF-44E3-9099-C40C66FF867C}">
                  <a14:compatExt spid="_x0000_s85014"/>
                </a:ext>
                <a:ext uri="{FF2B5EF4-FFF2-40B4-BE49-F238E27FC236}">
                  <a16:creationId xmlns:a16="http://schemas.microsoft.com/office/drawing/2014/main" id="{55DC0974-6C90-40BF-91EC-31252AE2AC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51" name="Group Box 23" hidden="1">
              <a:extLst>
                <a:ext uri="{63B3BB69-23CF-44E3-9099-C40C66FF867C}">
                  <a14:compatExt spid="_x0000_s85015"/>
                </a:ext>
                <a:ext uri="{FF2B5EF4-FFF2-40B4-BE49-F238E27FC236}">
                  <a16:creationId xmlns:a16="http://schemas.microsoft.com/office/drawing/2014/main" id="{0106E1CF-7C97-47DF-ABCB-CB6FD62695F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52" name="Group Box 24" hidden="1">
              <a:extLst>
                <a:ext uri="{63B3BB69-23CF-44E3-9099-C40C66FF867C}">
                  <a14:compatExt spid="_x0000_s85016"/>
                </a:ext>
                <a:ext uri="{FF2B5EF4-FFF2-40B4-BE49-F238E27FC236}">
                  <a16:creationId xmlns:a16="http://schemas.microsoft.com/office/drawing/2014/main" id="{9700A5D3-9615-4262-A61C-A676C41FEBA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53" name="Group Box 25" hidden="1">
              <a:extLst>
                <a:ext uri="{63B3BB69-23CF-44E3-9099-C40C66FF867C}">
                  <a14:compatExt spid="_x0000_s85017"/>
                </a:ext>
                <a:ext uri="{FF2B5EF4-FFF2-40B4-BE49-F238E27FC236}">
                  <a16:creationId xmlns:a16="http://schemas.microsoft.com/office/drawing/2014/main" id="{3A1601A8-B1D0-4B3C-BD88-FAFAEFF05F0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54" name="Group Box 26" hidden="1">
              <a:extLst>
                <a:ext uri="{63B3BB69-23CF-44E3-9099-C40C66FF867C}">
                  <a14:compatExt spid="_x0000_s85018"/>
                </a:ext>
                <a:ext uri="{FF2B5EF4-FFF2-40B4-BE49-F238E27FC236}">
                  <a16:creationId xmlns:a16="http://schemas.microsoft.com/office/drawing/2014/main" id="{BCAB6012-A7CA-4C1D-B9A1-D77F1FDEC9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55" name="Group Box 27" hidden="1">
              <a:extLst>
                <a:ext uri="{63B3BB69-23CF-44E3-9099-C40C66FF867C}">
                  <a14:compatExt spid="_x0000_s85019"/>
                </a:ext>
                <a:ext uri="{FF2B5EF4-FFF2-40B4-BE49-F238E27FC236}">
                  <a16:creationId xmlns:a16="http://schemas.microsoft.com/office/drawing/2014/main" id="{258D4B98-3188-4842-A091-19334E0CF7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56" name="Group Box 28" hidden="1">
              <a:extLst>
                <a:ext uri="{63B3BB69-23CF-44E3-9099-C40C66FF867C}">
                  <a14:compatExt spid="_x0000_s85020"/>
                </a:ext>
                <a:ext uri="{FF2B5EF4-FFF2-40B4-BE49-F238E27FC236}">
                  <a16:creationId xmlns:a16="http://schemas.microsoft.com/office/drawing/2014/main" id="{125883CF-89B1-4A6B-8933-22970CA893E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57" name="Group Box 29" hidden="1">
              <a:extLst>
                <a:ext uri="{63B3BB69-23CF-44E3-9099-C40C66FF867C}">
                  <a14:compatExt spid="_x0000_s85021"/>
                </a:ext>
                <a:ext uri="{FF2B5EF4-FFF2-40B4-BE49-F238E27FC236}">
                  <a16:creationId xmlns:a16="http://schemas.microsoft.com/office/drawing/2014/main" id="{DF98D89A-7D75-4352-9128-AAB5AA947D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40</xdr:row>
          <xdr:rowOff>0</xdr:rowOff>
        </xdr:to>
        <xdr:sp macro="" textlink="">
          <xdr:nvSpPr>
            <xdr:cNvPr id="85058" name="Option Button 30" hidden="1">
              <a:extLst>
                <a:ext uri="{63B3BB69-23CF-44E3-9099-C40C66FF867C}">
                  <a14:compatExt spid="_x0000_s85022"/>
                </a:ext>
                <a:ext uri="{FF2B5EF4-FFF2-40B4-BE49-F238E27FC236}">
                  <a16:creationId xmlns:a16="http://schemas.microsoft.com/office/drawing/2014/main" id="{22CBD5B3-FF14-4F9B-A1CF-9DADC0035A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85059" name="Option Button 31" hidden="1">
              <a:extLst>
                <a:ext uri="{63B3BB69-23CF-44E3-9099-C40C66FF867C}">
                  <a14:compatExt spid="_x0000_s85023"/>
                </a:ext>
                <a:ext uri="{FF2B5EF4-FFF2-40B4-BE49-F238E27FC236}">
                  <a16:creationId xmlns:a16="http://schemas.microsoft.com/office/drawing/2014/main" id="{E63CB342-EECA-4D15-863F-A1C31C51D2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85060" name="Option Button 32" hidden="1">
              <a:extLst>
                <a:ext uri="{63B3BB69-23CF-44E3-9099-C40C66FF867C}">
                  <a14:compatExt spid="_x0000_s85024"/>
                </a:ext>
                <a:ext uri="{FF2B5EF4-FFF2-40B4-BE49-F238E27FC236}">
                  <a16:creationId xmlns:a16="http://schemas.microsoft.com/office/drawing/2014/main" id="{B853BD45-3130-4AA1-BD47-E565D95D21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85061" name="Option Button 33" hidden="1">
              <a:extLst>
                <a:ext uri="{63B3BB69-23CF-44E3-9099-C40C66FF867C}">
                  <a14:compatExt spid="_x0000_s85025"/>
                </a:ext>
                <a:ext uri="{FF2B5EF4-FFF2-40B4-BE49-F238E27FC236}">
                  <a16:creationId xmlns:a16="http://schemas.microsoft.com/office/drawing/2014/main" id="{541F0B5D-FEF6-4315-8705-6C1206839D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219075</xdr:rowOff>
        </xdr:to>
        <xdr:sp macro="" textlink="">
          <xdr:nvSpPr>
            <xdr:cNvPr id="85062" name="Option Button 34" hidden="1">
              <a:extLst>
                <a:ext uri="{63B3BB69-23CF-44E3-9099-C40C66FF867C}">
                  <a14:compatExt spid="_x0000_s85026"/>
                </a:ext>
                <a:ext uri="{FF2B5EF4-FFF2-40B4-BE49-F238E27FC236}">
                  <a16:creationId xmlns:a16="http://schemas.microsoft.com/office/drawing/2014/main" id="{BE4D8EA6-B939-4FF6-94EE-4E8709752C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238125</xdr:rowOff>
        </xdr:to>
        <xdr:sp macro="" textlink="">
          <xdr:nvSpPr>
            <xdr:cNvPr id="85063" name="Option Button 35" hidden="1">
              <a:extLst>
                <a:ext uri="{63B3BB69-23CF-44E3-9099-C40C66FF867C}">
                  <a14:compatExt spid="_x0000_s85027"/>
                </a:ext>
                <a:ext uri="{FF2B5EF4-FFF2-40B4-BE49-F238E27FC236}">
                  <a16:creationId xmlns:a16="http://schemas.microsoft.com/office/drawing/2014/main" id="{0EB67BBB-1CD3-49F6-9964-F25D898EBA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85064" name="Option Button 36" hidden="1">
              <a:extLst>
                <a:ext uri="{63B3BB69-23CF-44E3-9099-C40C66FF867C}">
                  <a14:compatExt spid="_x0000_s85028"/>
                </a:ext>
                <a:ext uri="{FF2B5EF4-FFF2-40B4-BE49-F238E27FC236}">
                  <a16:creationId xmlns:a16="http://schemas.microsoft.com/office/drawing/2014/main" id="{2A5A76EC-8A8A-4AB0-8F31-D2ADAAB16F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85065" name="Option Button 37" hidden="1">
              <a:extLst>
                <a:ext uri="{63B3BB69-23CF-44E3-9099-C40C66FF867C}">
                  <a14:compatExt spid="_x0000_s85029"/>
                </a:ext>
                <a:ext uri="{FF2B5EF4-FFF2-40B4-BE49-F238E27FC236}">
                  <a16:creationId xmlns:a16="http://schemas.microsoft.com/office/drawing/2014/main" id="{9335416B-4487-4EB7-9618-9207E0965D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85066" name="Option Button 38" hidden="1">
              <a:extLst>
                <a:ext uri="{63B3BB69-23CF-44E3-9099-C40C66FF867C}">
                  <a14:compatExt spid="_x0000_s85030"/>
                </a:ext>
                <a:ext uri="{FF2B5EF4-FFF2-40B4-BE49-F238E27FC236}">
                  <a16:creationId xmlns:a16="http://schemas.microsoft.com/office/drawing/2014/main" id="{A58C4388-056A-414A-B160-B93D78CEEF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85067" name="Option Button 39" hidden="1">
              <a:extLst>
                <a:ext uri="{63B3BB69-23CF-44E3-9099-C40C66FF867C}">
                  <a14:compatExt spid="_x0000_s85031"/>
                </a:ext>
                <a:ext uri="{FF2B5EF4-FFF2-40B4-BE49-F238E27FC236}">
                  <a16:creationId xmlns:a16="http://schemas.microsoft.com/office/drawing/2014/main" id="{FECEF1BE-8E88-4999-BEEE-8A245A8EB3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0</xdr:rowOff>
        </xdr:to>
        <xdr:sp macro="" textlink="">
          <xdr:nvSpPr>
            <xdr:cNvPr id="85068" name="Option Button 40" hidden="1">
              <a:extLst>
                <a:ext uri="{63B3BB69-23CF-44E3-9099-C40C66FF867C}">
                  <a14:compatExt spid="_x0000_s85032"/>
                </a:ext>
                <a:ext uri="{FF2B5EF4-FFF2-40B4-BE49-F238E27FC236}">
                  <a16:creationId xmlns:a16="http://schemas.microsoft.com/office/drawing/2014/main" id="{6B56C7F5-0723-458B-8244-B8DBCABFAE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47625</xdr:rowOff>
        </xdr:from>
        <xdr:to>
          <xdr:col>37</xdr:col>
          <xdr:colOff>114300</xdr:colOff>
          <xdr:row>32</xdr:row>
          <xdr:rowOff>209550</xdr:rowOff>
        </xdr:to>
        <xdr:sp macro="" textlink="">
          <xdr:nvSpPr>
            <xdr:cNvPr id="85069" name="Option Button 41" hidden="1">
              <a:extLst>
                <a:ext uri="{63B3BB69-23CF-44E3-9099-C40C66FF867C}">
                  <a14:compatExt spid="_x0000_s85033"/>
                </a:ext>
                <a:ext uri="{FF2B5EF4-FFF2-40B4-BE49-F238E27FC236}">
                  <a16:creationId xmlns:a16="http://schemas.microsoft.com/office/drawing/2014/main" id="{0ABF16C9-326F-437C-8C09-6ADAE57EA6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247650</xdr:rowOff>
        </xdr:from>
        <xdr:to>
          <xdr:col>37</xdr:col>
          <xdr:colOff>104775</xdr:colOff>
          <xdr:row>34</xdr:row>
          <xdr:rowOff>0</xdr:rowOff>
        </xdr:to>
        <xdr:sp macro="" textlink="">
          <xdr:nvSpPr>
            <xdr:cNvPr id="85070" name="Option Button 42" hidden="1">
              <a:extLst>
                <a:ext uri="{63B3BB69-23CF-44E3-9099-C40C66FF867C}">
                  <a14:compatExt spid="_x0000_s85034"/>
                </a:ext>
                <a:ext uri="{FF2B5EF4-FFF2-40B4-BE49-F238E27FC236}">
                  <a16:creationId xmlns:a16="http://schemas.microsoft.com/office/drawing/2014/main" id="{F141AA55-17A6-492C-BAC4-2CB1532BBF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85071" name="Option Button 43" hidden="1">
              <a:extLst>
                <a:ext uri="{63B3BB69-23CF-44E3-9099-C40C66FF867C}">
                  <a14:compatExt spid="_x0000_s85035"/>
                </a:ext>
                <a:ext uri="{FF2B5EF4-FFF2-40B4-BE49-F238E27FC236}">
                  <a16:creationId xmlns:a16="http://schemas.microsoft.com/office/drawing/2014/main" id="{99D0BB00-908B-4C86-96F3-83D0FAC14F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85072" name="Option Button 44" hidden="1">
              <a:extLst>
                <a:ext uri="{63B3BB69-23CF-44E3-9099-C40C66FF867C}">
                  <a14:compatExt spid="_x0000_s85036"/>
                </a:ext>
                <a:ext uri="{FF2B5EF4-FFF2-40B4-BE49-F238E27FC236}">
                  <a16:creationId xmlns:a16="http://schemas.microsoft.com/office/drawing/2014/main" id="{0606A84F-FCCC-4C1B-BDF2-E7AC5A46A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85073" name="Option Button 45" hidden="1">
              <a:extLst>
                <a:ext uri="{63B3BB69-23CF-44E3-9099-C40C66FF867C}">
                  <a14:compatExt spid="_x0000_s85037"/>
                </a:ext>
                <a:ext uri="{FF2B5EF4-FFF2-40B4-BE49-F238E27FC236}">
                  <a16:creationId xmlns:a16="http://schemas.microsoft.com/office/drawing/2014/main" id="{D490CA53-363D-47F1-A3EE-D74B8019E2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29</xdr:col>
          <xdr:colOff>0</xdr:colOff>
          <xdr:row>42</xdr:row>
          <xdr:rowOff>28575</xdr:rowOff>
        </xdr:to>
        <xdr:sp macro="" textlink="">
          <xdr:nvSpPr>
            <xdr:cNvPr id="85074" name="Option Button 46" hidden="1">
              <a:extLst>
                <a:ext uri="{63B3BB69-23CF-44E3-9099-C40C66FF867C}">
                  <a14:compatExt spid="_x0000_s85038"/>
                </a:ext>
                <a:ext uri="{FF2B5EF4-FFF2-40B4-BE49-F238E27FC236}">
                  <a16:creationId xmlns:a16="http://schemas.microsoft.com/office/drawing/2014/main" id="{BACD274A-422A-40C5-88E2-68D9A040CE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75" name="Group Box 47" hidden="1">
              <a:extLst>
                <a:ext uri="{63B3BB69-23CF-44E3-9099-C40C66FF867C}">
                  <a14:compatExt spid="_x0000_s85039"/>
                </a:ext>
                <a:ext uri="{FF2B5EF4-FFF2-40B4-BE49-F238E27FC236}">
                  <a16:creationId xmlns:a16="http://schemas.microsoft.com/office/drawing/2014/main" id="{EB7F94BC-2C09-4C21-891B-947BF7E5DDA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85076" name="Option Button 48" hidden="1">
              <a:extLst>
                <a:ext uri="{63B3BB69-23CF-44E3-9099-C40C66FF867C}">
                  <a14:compatExt spid="_x0000_s85040"/>
                </a:ext>
                <a:ext uri="{FF2B5EF4-FFF2-40B4-BE49-F238E27FC236}">
                  <a16:creationId xmlns:a16="http://schemas.microsoft.com/office/drawing/2014/main" id="{06D2855E-6A01-47B3-8259-0B89D81954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85077" name="Option Button 49" hidden="1">
              <a:extLst>
                <a:ext uri="{63B3BB69-23CF-44E3-9099-C40C66FF867C}">
                  <a14:compatExt spid="_x0000_s85041"/>
                </a:ext>
                <a:ext uri="{FF2B5EF4-FFF2-40B4-BE49-F238E27FC236}">
                  <a16:creationId xmlns:a16="http://schemas.microsoft.com/office/drawing/2014/main" id="{7B366798-238B-4596-9F5A-816BE1F25F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65196" y="4250871"/>
          <a:ext cx="307522" cy="389165"/>
          <a:chOff x="4501773" y="3772561"/>
          <a:chExt cx="303832" cy="486910"/>
        </a:xfrm>
      </xdr:grpSpPr>
      <xdr:sp macro="" textlink="">
        <xdr:nvSpPr>
          <xdr:cNvPr id="86017" name="Option Button 1" hidden="1">
            <a:extLst>
              <a:ext uri="{63B3BB69-23CF-44E3-9099-C40C66FF867C}">
                <a14:compatExt xmlns:a14="http://schemas.microsoft.com/office/drawing/2010/main"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xmlns:a14="http://schemas.microsoft.com/office/drawing/2010/main"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55671" y="4799239"/>
          <a:ext cx="307522" cy="725261"/>
          <a:chOff x="4479758" y="4496302"/>
          <a:chExt cx="301792" cy="780035"/>
        </a:xfrm>
      </xdr:grpSpPr>
      <xdr:sp macro="" textlink="">
        <xdr:nvSpPr>
          <xdr:cNvPr id="86019" name="Option Button 3" hidden="1">
            <a:extLst>
              <a:ext uri="{63B3BB69-23CF-44E3-9099-C40C66FF867C}">
                <a14:compatExt xmlns:a14="http://schemas.microsoft.com/office/drawing/2010/main" spid="_x0000_s86019"/>
              </a:ext>
              <a:ext uri="{FF2B5EF4-FFF2-40B4-BE49-F238E27FC236}">
                <a16:creationId xmlns:a16="http://schemas.microsoft.com/office/drawing/2014/main" id="{00000000-0008-0000-0400-000003500100}"/>
              </a:ext>
            </a:extLst>
          </xdr:cNvPr>
          <xdr:cNvSpPr/>
        </xdr:nvSpPr>
        <xdr:spPr bwMode="auto">
          <a:xfrm>
            <a:off x="4479758" y="449630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xmlns:a14="http://schemas.microsoft.com/office/drawing/2010/main"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xmlns:a14="http://schemas.microsoft.com/office/drawing/2010/main" spid="_x0000_s86021"/>
              </a:ext>
              <a:ext uri="{FF2B5EF4-FFF2-40B4-BE49-F238E27FC236}">
                <a16:creationId xmlns:a16="http://schemas.microsoft.com/office/drawing/2014/main" id="{00000000-0008-0000-0400-000005500100}"/>
              </a:ext>
            </a:extLst>
          </xdr:cNvPr>
          <xdr:cNvSpPr/>
        </xdr:nvSpPr>
        <xdr:spPr bwMode="auto">
          <a:xfrm>
            <a:off x="4479758" y="5028186"/>
            <a:ext cx="301792" cy="248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55671" y="5683702"/>
          <a:ext cx="307522" cy="706254"/>
          <a:chOff x="4549825" y="5456606"/>
          <a:chExt cx="308371" cy="762891"/>
        </a:xfrm>
      </xdr:grpSpPr>
      <xdr:sp macro="" textlink="">
        <xdr:nvSpPr>
          <xdr:cNvPr id="86022" name="Option Button 6" hidden="1">
            <a:extLst>
              <a:ext uri="{63B3BB69-23CF-44E3-9099-C40C66FF867C}">
                <a14:compatExt xmlns:a14="http://schemas.microsoft.com/office/drawing/2010/main" spid="_x0000_s86022"/>
              </a:ext>
              <a:ext uri="{FF2B5EF4-FFF2-40B4-BE49-F238E27FC236}">
                <a16:creationId xmlns:a16="http://schemas.microsoft.com/office/drawing/2014/main" id="{00000000-0008-0000-0400-000006500100}"/>
              </a:ext>
            </a:extLst>
          </xdr:cNvPr>
          <xdr:cNvSpPr/>
        </xdr:nvSpPr>
        <xdr:spPr bwMode="auto">
          <a:xfrm>
            <a:off x="4549825" y="5456606"/>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xmlns:a14="http://schemas.microsoft.com/office/drawing/2010/main" spid="_x0000_s86023"/>
              </a:ext>
              <a:ext uri="{FF2B5EF4-FFF2-40B4-BE49-F238E27FC236}">
                <a16:creationId xmlns:a16="http://schemas.microsoft.com/office/drawing/2014/main" id="{00000000-0008-0000-0400-000007500100}"/>
              </a:ext>
            </a:extLst>
          </xdr:cNvPr>
          <xdr:cNvSpPr/>
        </xdr:nvSpPr>
        <xdr:spPr bwMode="auto">
          <a:xfrm>
            <a:off x="4549825" y="5722888"/>
            <a:ext cx="308371" cy="22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xmlns:a14="http://schemas.microsoft.com/office/drawing/2010/main" spid="_x0000_s86024"/>
              </a:ext>
              <a:ext uri="{FF2B5EF4-FFF2-40B4-BE49-F238E27FC236}">
                <a16:creationId xmlns:a16="http://schemas.microsoft.com/office/drawing/2014/main" id="{00000000-0008-0000-0400-000008500100}"/>
              </a:ext>
            </a:extLst>
          </xdr:cNvPr>
          <xdr:cNvSpPr/>
        </xdr:nvSpPr>
        <xdr:spPr bwMode="auto">
          <a:xfrm>
            <a:off x="4549825" y="6000423"/>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xmlns:a14="http://schemas.microsoft.com/office/drawing/2010/main"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xmlns:a14="http://schemas.microsoft.com/office/drawing/2010/main"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929993" y="5683704"/>
          <a:ext cx="307521" cy="725260"/>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929993" y="9057150"/>
          <a:ext cx="307521" cy="366032"/>
          <a:chOff x="5763126" y="8931920"/>
          <a:chExt cx="301792" cy="494793"/>
        </a:xfrm>
      </xdr:grpSpPr>
      <xdr:sp macro="" textlink="">
        <xdr:nvSpPr>
          <xdr:cNvPr id="86027" name="Option Button 11" hidden="1">
            <a:extLst>
              <a:ext uri="{63B3BB69-23CF-44E3-9099-C40C66FF867C}">
                <a14:compatExt xmlns:a14="http://schemas.microsoft.com/office/drawing/2010/main" spid="_x0000_s86027"/>
              </a:ext>
              <a:ext uri="{FF2B5EF4-FFF2-40B4-BE49-F238E27FC236}">
                <a16:creationId xmlns:a16="http://schemas.microsoft.com/office/drawing/2014/main" id="{00000000-0008-0000-0400-00000B500100}"/>
              </a:ext>
            </a:extLst>
          </xdr:cNvPr>
          <xdr:cNvSpPr/>
        </xdr:nvSpPr>
        <xdr:spPr bwMode="auto">
          <a:xfrm>
            <a:off x="5763126" y="8931920"/>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xmlns:a14="http://schemas.microsoft.com/office/drawing/2010/main" spid="_x0000_s86028"/>
              </a:ext>
              <a:ext uri="{FF2B5EF4-FFF2-40B4-BE49-F238E27FC236}">
                <a16:creationId xmlns:a16="http://schemas.microsoft.com/office/drawing/2014/main" id="{00000000-0008-0000-0400-00000C500100}"/>
              </a:ext>
            </a:extLst>
          </xdr:cNvPr>
          <xdr:cNvSpPr/>
        </xdr:nvSpPr>
        <xdr:spPr bwMode="auto">
          <a:xfrm>
            <a:off x="5763126" y="9207638"/>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xmlns:a14="http://schemas.microsoft.com/office/drawing/2010/main"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xmlns:a14="http://schemas.microsoft.com/office/drawing/2010/main"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xmlns:a14="http://schemas.microsoft.com/office/drawing/2010/main"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xmlns:a14="http://schemas.microsoft.com/office/drawing/2010/main"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55671" y="6568168"/>
          <a:ext cx="307522" cy="643618"/>
          <a:chOff x="4549825" y="6438942"/>
          <a:chExt cx="308371" cy="779258"/>
        </a:xfrm>
      </xdr:grpSpPr>
      <xdr:sp macro="" textlink="">
        <xdr:nvSpPr>
          <xdr:cNvPr id="86033" name="Option Button 17" hidden="1">
            <a:extLst>
              <a:ext uri="{63B3BB69-23CF-44E3-9099-C40C66FF867C}">
                <a14:compatExt xmlns:a14="http://schemas.microsoft.com/office/drawing/2010/main" spid="_x0000_s86033"/>
              </a:ext>
              <a:ext uri="{FF2B5EF4-FFF2-40B4-BE49-F238E27FC236}">
                <a16:creationId xmlns:a16="http://schemas.microsoft.com/office/drawing/2014/main" id="{00000000-0008-0000-0400-000011500100}"/>
              </a:ext>
            </a:extLst>
          </xdr:cNvPr>
          <xdr:cNvSpPr/>
        </xdr:nvSpPr>
        <xdr:spPr bwMode="auto">
          <a:xfrm>
            <a:off x="4549825" y="6438942"/>
            <a:ext cx="308371" cy="2381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xmlns:a14="http://schemas.microsoft.com/office/drawing/2010/main"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xmlns:a14="http://schemas.microsoft.com/office/drawing/2010/main" spid="_x0000_s86035"/>
              </a:ext>
              <a:ext uri="{FF2B5EF4-FFF2-40B4-BE49-F238E27FC236}">
                <a16:creationId xmlns:a16="http://schemas.microsoft.com/office/drawing/2014/main" id="{00000000-0008-0000-0400-000013500100}"/>
              </a:ext>
            </a:extLst>
          </xdr:cNvPr>
          <xdr:cNvSpPr/>
        </xdr:nvSpPr>
        <xdr:spPr bwMode="auto">
          <a:xfrm>
            <a:off x="4549825" y="6999126"/>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xmlns:a14="http://schemas.microsoft.com/office/drawing/2010/main"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xmlns:a14="http://schemas.microsoft.com/office/drawing/2010/main"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xmlns:a14="http://schemas.microsoft.com/office/drawing/2010/main"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xmlns:a14="http://schemas.microsoft.com/office/drawing/2010/main"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xmlns:a14="http://schemas.microsoft.com/office/drawing/2010/main"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xmlns:a14="http://schemas.microsoft.com/office/drawing/2010/main"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xmlns:a14="http://schemas.microsoft.com/office/drawing/2010/main"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xmlns:a14="http://schemas.microsoft.com/office/drawing/2010/main"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53531" y="8192553"/>
          <a:ext cx="318005" cy="696103"/>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932764" y="4231821"/>
          <a:ext cx="307521" cy="409187"/>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xmlns:a14="http://schemas.microsoft.com/office/drawing/2010/main"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930647" y="4795731"/>
          <a:ext cx="307521" cy="677759"/>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xmlns:a14="http://schemas.microsoft.com/office/drawing/2010/main"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927907" y="6563502"/>
          <a:ext cx="307521" cy="652764"/>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933617" y="8192225"/>
          <a:ext cx="223298" cy="689147"/>
          <a:chOff x="5767613" y="8168780"/>
          <a:chExt cx="217582" cy="792437"/>
        </a:xfrm>
      </xdr:grpSpPr>
      <xdr:sp macro="" textlink="">
        <xdr:nvSpPr>
          <xdr:cNvPr id="86046" name="Option Button 30" hidden="1">
            <a:extLst>
              <a:ext uri="{63B3BB69-23CF-44E3-9099-C40C66FF867C}">
                <a14:compatExt xmlns:a14="http://schemas.microsoft.com/office/drawing/2010/main" spid="_x0000_s86046"/>
              </a:ext>
              <a:ext uri="{FF2B5EF4-FFF2-40B4-BE49-F238E27FC236}">
                <a16:creationId xmlns:a16="http://schemas.microsoft.com/office/drawing/2014/main" id="{00000000-0008-0000-0400-00001E500100}"/>
              </a:ext>
            </a:extLst>
          </xdr:cNvPr>
          <xdr:cNvSpPr/>
        </xdr:nvSpPr>
        <xdr:spPr bwMode="auto">
          <a:xfrm>
            <a:off x="5768122" y="8168780"/>
            <a:ext cx="217073" cy="237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xmlns:a14="http://schemas.microsoft.com/office/drawing/2010/main" spid="_x0000_s86047"/>
              </a:ext>
              <a:ext uri="{FF2B5EF4-FFF2-40B4-BE49-F238E27FC236}">
                <a16:creationId xmlns:a16="http://schemas.microsoft.com/office/drawing/2014/main" id="{00000000-0008-0000-0400-00001F500100}"/>
              </a:ext>
            </a:extLst>
          </xdr:cNvPr>
          <xdr:cNvSpPr/>
        </xdr:nvSpPr>
        <xdr:spPr bwMode="auto">
          <a:xfrm>
            <a:off x="5767613" y="8723091"/>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55671" y="8191500"/>
          <a:ext cx="317047" cy="489857"/>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929993" y="4231821"/>
          <a:ext cx="307521" cy="408215"/>
          <a:chOff x="45017" y="37725"/>
          <a:chExt cx="3039" cy="4869"/>
        </a:xfrm>
      </xdr:grpSpPr>
      <xdr:sp macro="" textlink="">
        <xdr:nvSpPr>
          <xdr:cNvPr id="86048" name="Option Button 32" hidden="1">
            <a:extLst>
              <a:ext uri="{63B3BB69-23CF-44E3-9099-C40C66FF867C}">
                <a14:compatExt xmlns:a14="http://schemas.microsoft.com/office/drawing/2010/main"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xmlns:a14="http://schemas.microsoft.com/office/drawing/2010/main"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929993" y="4805680"/>
          <a:ext cx="307521" cy="700769"/>
          <a:chOff x="57686" y="45007"/>
          <a:chExt cx="3018" cy="8207"/>
        </a:xfrm>
      </xdr:grpSpPr>
      <xdr:sp macro="" textlink="">
        <xdr:nvSpPr>
          <xdr:cNvPr id="86050" name="Option Button 34" hidden="1">
            <a:extLst>
              <a:ext uri="{63B3BB69-23CF-44E3-9099-C40C66FF867C}">
                <a14:compatExt xmlns:a14="http://schemas.microsoft.com/office/drawing/2010/main"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xmlns:a14="http://schemas.microsoft.com/office/drawing/2010/main"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xmlns:a14="http://schemas.microsoft.com/office/drawing/2010/main"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929993" y="5683704"/>
          <a:ext cx="307521" cy="725260"/>
          <a:chOff x="57631" y="54838"/>
          <a:chExt cx="3018" cy="7876"/>
        </a:xfrm>
      </xdr:grpSpPr>
      <xdr:sp macro="" textlink="">
        <xdr:nvSpPr>
          <xdr:cNvPr id="86053" name="Option Button 37" hidden="1">
            <a:extLst>
              <a:ext uri="{63B3BB69-23CF-44E3-9099-C40C66FF867C}">
                <a14:compatExt xmlns:a14="http://schemas.microsoft.com/office/drawing/2010/main"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xmlns:a14="http://schemas.microsoft.com/office/drawing/2010/main"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xmlns:a14="http://schemas.microsoft.com/office/drawing/2010/main"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929993" y="6568168"/>
          <a:ext cx="307521" cy="643618"/>
          <a:chOff x="57631" y="54838"/>
          <a:chExt cx="3018" cy="7963"/>
        </a:xfrm>
      </xdr:grpSpPr>
      <xdr:sp macro="" textlink="">
        <xdr:nvSpPr>
          <xdr:cNvPr id="86056" name="Option Button 40" hidden="1">
            <a:extLst>
              <a:ext uri="{63B3BB69-23CF-44E3-9099-C40C66FF867C}">
                <a14:compatExt xmlns:a14="http://schemas.microsoft.com/office/drawing/2010/main"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xmlns:a14="http://schemas.microsoft.com/office/drawing/2010/main"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xmlns:a14="http://schemas.microsoft.com/office/drawing/2010/main"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17783"/>
              <a:ext cx="0" cy="0"/>
              <a:chOff x="-34414" y="171778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53642" y="7352784"/>
          <a:ext cx="242096" cy="70855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53649" y="7352812"/>
          <a:ext cx="235670" cy="708454"/>
          <a:chOff x="45321" y="72871"/>
          <a:chExt cx="2304" cy="6586"/>
        </a:xfrm>
      </xdr:grpSpPr>
      <xdr:sp macro="" textlink="">
        <xdr:nvSpPr>
          <xdr:cNvPr id="86059" name="Option Button 43" hidden="1">
            <a:extLst>
              <a:ext uri="{63B3BB69-23CF-44E3-9099-C40C66FF867C}">
                <a14:compatExt xmlns:a14="http://schemas.microsoft.com/office/drawing/2010/main"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xmlns:a14="http://schemas.microsoft.com/office/drawing/2010/main"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929993" y="8191500"/>
          <a:ext cx="317046" cy="489857"/>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55671" y="8191500"/>
              <a:ext cx="326572" cy="703489"/>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64352" y="8178048"/>
          <a:ext cx="202970" cy="740640"/>
          <a:chOff x="4538974" y="8166081"/>
          <a:chExt cx="208607" cy="749766"/>
        </a:xfrm>
      </xdr:grpSpPr>
      <xdr:sp macro="" textlink="">
        <xdr:nvSpPr>
          <xdr:cNvPr id="86061" name="Option Button 45" hidden="1">
            <a:extLst>
              <a:ext uri="{63B3BB69-23CF-44E3-9099-C40C66FF867C}">
                <a14:compatExt xmlns:a14="http://schemas.microsoft.com/office/drawing/2010/main" spid="_x0000_s86061"/>
              </a:ext>
              <a:ext uri="{FF2B5EF4-FFF2-40B4-BE49-F238E27FC236}">
                <a16:creationId xmlns:a16="http://schemas.microsoft.com/office/drawing/2014/main" id="{00000000-0008-0000-0400-00002D500100}"/>
              </a:ext>
            </a:extLst>
          </xdr:cNvPr>
          <xdr:cNvSpPr/>
        </xdr:nvSpPr>
        <xdr:spPr bwMode="auto">
          <a:xfrm>
            <a:off x="4540472" y="8166081"/>
            <a:ext cx="207109" cy="240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xmlns:a14="http://schemas.microsoft.com/office/drawing/2010/main" spid="_x0000_s86062"/>
              </a:ext>
              <a:ext uri="{FF2B5EF4-FFF2-40B4-BE49-F238E27FC236}">
                <a16:creationId xmlns:a16="http://schemas.microsoft.com/office/drawing/2014/main" id="{00000000-0008-0000-0400-00002E500100}"/>
              </a:ext>
            </a:extLst>
          </xdr:cNvPr>
          <xdr:cNvSpPr/>
        </xdr:nvSpPr>
        <xdr:spPr bwMode="auto">
          <a:xfrm>
            <a:off x="4538974" y="8640729"/>
            <a:ext cx="186516" cy="2751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xmlns:a14="http://schemas.microsoft.com/office/drawing/2010/main"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938385" y="7339761"/>
          <a:ext cx="307523" cy="712340"/>
          <a:chOff x="5809589" y="7290599"/>
          <a:chExt cx="301595" cy="707491"/>
        </a:xfrm>
      </xdr:grpSpPr>
      <xdr:sp macro="" textlink="">
        <xdr:nvSpPr>
          <xdr:cNvPr id="86064" name="Option Button 48" hidden="1">
            <a:extLst>
              <a:ext uri="{63B3BB69-23CF-44E3-9099-C40C66FF867C}">
                <a14:compatExt xmlns:a14="http://schemas.microsoft.com/office/drawing/2010/main" spid="_x0000_s86064"/>
              </a:ext>
              <a:ext uri="{FF2B5EF4-FFF2-40B4-BE49-F238E27FC236}">
                <a16:creationId xmlns:a16="http://schemas.microsoft.com/office/drawing/2014/main" id="{00000000-0008-0000-0400-000030500100}"/>
              </a:ext>
            </a:extLst>
          </xdr:cNvPr>
          <xdr:cNvSpPr/>
        </xdr:nvSpPr>
        <xdr:spPr bwMode="auto">
          <a:xfrm>
            <a:off x="5809589" y="7290599"/>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xmlns:a14="http://schemas.microsoft.com/office/drawing/2010/main" spid="_x0000_s86065"/>
              </a:ext>
              <a:ext uri="{FF2B5EF4-FFF2-40B4-BE49-F238E27FC236}">
                <a16:creationId xmlns:a16="http://schemas.microsoft.com/office/drawing/2014/main" id="{00000000-0008-0000-0400-000031500100}"/>
              </a:ext>
            </a:extLst>
          </xdr:cNvPr>
          <xdr:cNvSpPr/>
        </xdr:nvSpPr>
        <xdr:spPr bwMode="auto">
          <a:xfrm>
            <a:off x="5809590" y="7752515"/>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56964" y="476250"/>
          <a:ext cx="8108717" cy="3255102"/>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52" name="Option Button 1" hidden="1">
              <a:extLst>
                <a:ext uri="{63B3BB69-23CF-44E3-9099-C40C66FF867C}">
                  <a14:compatExt spid="_x0000_s86017"/>
                </a:ext>
                <a:ext uri="{FF2B5EF4-FFF2-40B4-BE49-F238E27FC236}">
                  <a16:creationId xmlns:a16="http://schemas.microsoft.com/office/drawing/2014/main" id="{5CBA82AA-1507-4D6F-BD6E-4F6FAADA6E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53" name="Option Button 2" hidden="1">
              <a:extLst>
                <a:ext uri="{63B3BB69-23CF-44E3-9099-C40C66FF867C}">
                  <a14:compatExt spid="_x0000_s86018"/>
                </a:ext>
                <a:ext uri="{FF2B5EF4-FFF2-40B4-BE49-F238E27FC236}">
                  <a16:creationId xmlns:a16="http://schemas.microsoft.com/office/drawing/2014/main" id="{0D97561E-5903-47E8-9236-A5660827D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24</xdr:row>
          <xdr:rowOff>0</xdr:rowOff>
        </xdr:to>
        <xdr:sp macro="" textlink="">
          <xdr:nvSpPr>
            <xdr:cNvPr id="54" name="Option Button 3" hidden="1">
              <a:extLst>
                <a:ext uri="{63B3BB69-23CF-44E3-9099-C40C66FF867C}">
                  <a14:compatExt spid="_x0000_s86019"/>
                </a:ext>
                <a:ext uri="{FF2B5EF4-FFF2-40B4-BE49-F238E27FC236}">
                  <a16:creationId xmlns:a16="http://schemas.microsoft.com/office/drawing/2014/main" id="{D6C0C6CA-DEE3-4140-86B8-AA928B2677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55" name="Option Button 4" hidden="1">
              <a:extLst>
                <a:ext uri="{63B3BB69-23CF-44E3-9099-C40C66FF867C}">
                  <a14:compatExt spid="_x0000_s86020"/>
                </a:ext>
                <a:ext uri="{FF2B5EF4-FFF2-40B4-BE49-F238E27FC236}">
                  <a16:creationId xmlns:a16="http://schemas.microsoft.com/office/drawing/2014/main" id="{FDC16BE2-7832-49C1-B090-C2BBDFC6A7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56" name="Option Button 5" hidden="1">
              <a:extLst>
                <a:ext uri="{63B3BB69-23CF-44E3-9099-C40C66FF867C}">
                  <a14:compatExt spid="_x0000_s86021"/>
                </a:ext>
                <a:ext uri="{FF2B5EF4-FFF2-40B4-BE49-F238E27FC236}">
                  <a16:creationId xmlns:a16="http://schemas.microsoft.com/office/drawing/2014/main" id="{2494C325-E3EF-4D31-8031-747673B9C0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28</xdr:row>
          <xdr:rowOff>0</xdr:rowOff>
        </xdr:to>
        <xdr:sp macro="" textlink="">
          <xdr:nvSpPr>
            <xdr:cNvPr id="57" name="Option Button 6" hidden="1">
              <a:extLst>
                <a:ext uri="{63B3BB69-23CF-44E3-9099-C40C66FF867C}">
                  <a14:compatExt spid="_x0000_s86022"/>
                </a:ext>
                <a:ext uri="{FF2B5EF4-FFF2-40B4-BE49-F238E27FC236}">
                  <a16:creationId xmlns:a16="http://schemas.microsoft.com/office/drawing/2014/main" id="{4B0AD200-9B32-4AA7-82EC-CEE8BE2DD2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58" name="Option Button 7" hidden="1">
              <a:extLst>
                <a:ext uri="{63B3BB69-23CF-44E3-9099-C40C66FF867C}">
                  <a14:compatExt spid="_x0000_s86023"/>
                </a:ext>
                <a:ext uri="{FF2B5EF4-FFF2-40B4-BE49-F238E27FC236}">
                  <a16:creationId xmlns:a16="http://schemas.microsoft.com/office/drawing/2014/main" id="{06097AFB-FEB9-4BA7-8207-781EC466FA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59" name="Option Button 8" hidden="1">
              <a:extLst>
                <a:ext uri="{63B3BB69-23CF-44E3-9099-C40C66FF867C}">
                  <a14:compatExt spid="_x0000_s86024"/>
                </a:ext>
                <a:ext uri="{FF2B5EF4-FFF2-40B4-BE49-F238E27FC236}">
                  <a16:creationId xmlns:a16="http://schemas.microsoft.com/office/drawing/2014/main" id="{CA78E21D-4383-4998-8DB3-8D216C27A4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0" name="Option Button 9" hidden="1">
              <a:extLst>
                <a:ext uri="{63B3BB69-23CF-44E3-9099-C40C66FF867C}">
                  <a14:compatExt spid="_x0000_s86025"/>
                </a:ext>
                <a:ext uri="{FF2B5EF4-FFF2-40B4-BE49-F238E27FC236}">
                  <a16:creationId xmlns:a16="http://schemas.microsoft.com/office/drawing/2014/main" id="{D5A15AC3-37BC-4627-80A8-166035D8ED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1" name="Option Button 10" hidden="1">
              <a:extLst>
                <a:ext uri="{63B3BB69-23CF-44E3-9099-C40C66FF867C}">
                  <a14:compatExt spid="_x0000_s86026"/>
                </a:ext>
                <a:ext uri="{FF2B5EF4-FFF2-40B4-BE49-F238E27FC236}">
                  <a16:creationId xmlns:a16="http://schemas.microsoft.com/office/drawing/2014/main" id="{8E1B35E1-D7E7-48E4-8E0C-371C01B62C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62" name="Option Button 11" hidden="1">
              <a:extLst>
                <a:ext uri="{63B3BB69-23CF-44E3-9099-C40C66FF867C}">
                  <a14:compatExt spid="_x0000_s86027"/>
                </a:ext>
                <a:ext uri="{FF2B5EF4-FFF2-40B4-BE49-F238E27FC236}">
                  <a16:creationId xmlns:a16="http://schemas.microsoft.com/office/drawing/2014/main" id="{8346A4A5-04EA-4710-9526-E633ED22EB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63" name="Option Button 12" hidden="1">
              <a:extLst>
                <a:ext uri="{63B3BB69-23CF-44E3-9099-C40C66FF867C}">
                  <a14:compatExt spid="_x0000_s86028"/>
                </a:ext>
                <a:ext uri="{FF2B5EF4-FFF2-40B4-BE49-F238E27FC236}">
                  <a16:creationId xmlns:a16="http://schemas.microsoft.com/office/drawing/2014/main" id="{AC2ED22A-09CC-4AC3-8621-A8B55A04C5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16" name="Group Box 13" hidden="1">
              <a:extLst>
                <a:ext uri="{63B3BB69-23CF-44E3-9099-C40C66FF867C}">
                  <a14:compatExt spid="_x0000_s86029"/>
                </a:ext>
                <a:ext uri="{FF2B5EF4-FFF2-40B4-BE49-F238E27FC236}">
                  <a16:creationId xmlns:a16="http://schemas.microsoft.com/office/drawing/2014/main" id="{BC021F96-711F-4894-91C5-AB3FADD52D6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66" name="Group Box 14" hidden="1">
              <a:extLst>
                <a:ext uri="{63B3BB69-23CF-44E3-9099-C40C66FF867C}">
                  <a14:compatExt spid="_x0000_s86030"/>
                </a:ext>
                <a:ext uri="{FF2B5EF4-FFF2-40B4-BE49-F238E27FC236}">
                  <a16:creationId xmlns:a16="http://schemas.microsoft.com/office/drawing/2014/main" id="{4392DDB7-A20C-4EA6-80FE-F1CE4ECFA1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67" name="Group Box 15" hidden="1">
              <a:extLst>
                <a:ext uri="{63B3BB69-23CF-44E3-9099-C40C66FF867C}">
                  <a14:compatExt spid="_x0000_s86031"/>
                </a:ext>
                <a:ext uri="{FF2B5EF4-FFF2-40B4-BE49-F238E27FC236}">
                  <a16:creationId xmlns:a16="http://schemas.microsoft.com/office/drawing/2014/main" id="{1966B1C9-76B8-45EF-BB4C-A1EBD89278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68" name="Group Box 16" hidden="1">
              <a:extLst>
                <a:ext uri="{63B3BB69-23CF-44E3-9099-C40C66FF867C}">
                  <a14:compatExt spid="_x0000_s86032"/>
                </a:ext>
                <a:ext uri="{FF2B5EF4-FFF2-40B4-BE49-F238E27FC236}">
                  <a16:creationId xmlns:a16="http://schemas.microsoft.com/office/drawing/2014/main" id="{2AB66EB7-6142-4735-A73C-C65C465F7A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9525</xdr:rowOff>
        </xdr:to>
        <xdr:sp macro="" textlink="">
          <xdr:nvSpPr>
            <xdr:cNvPr id="86069" name="Option Button 17" hidden="1">
              <a:extLst>
                <a:ext uri="{63B3BB69-23CF-44E3-9099-C40C66FF867C}">
                  <a14:compatExt spid="_x0000_s86033"/>
                </a:ext>
                <a:ext uri="{FF2B5EF4-FFF2-40B4-BE49-F238E27FC236}">
                  <a16:creationId xmlns:a16="http://schemas.microsoft.com/office/drawing/2014/main" id="{47140276-2DA2-455B-95DC-74B9AF5DD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47625</xdr:rowOff>
        </xdr:from>
        <xdr:to>
          <xdr:col>29</xdr:col>
          <xdr:colOff>114300</xdr:colOff>
          <xdr:row>32</xdr:row>
          <xdr:rowOff>228600</xdr:rowOff>
        </xdr:to>
        <xdr:sp macro="" textlink="">
          <xdr:nvSpPr>
            <xdr:cNvPr id="86070" name="Option Button 18" hidden="1">
              <a:extLst>
                <a:ext uri="{63B3BB69-23CF-44E3-9099-C40C66FF867C}">
                  <a14:compatExt spid="_x0000_s86034"/>
                </a:ext>
                <a:ext uri="{FF2B5EF4-FFF2-40B4-BE49-F238E27FC236}">
                  <a16:creationId xmlns:a16="http://schemas.microsoft.com/office/drawing/2014/main" id="{EE5703F9-04C7-41AD-A8FA-43A24FC74E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9525</xdr:rowOff>
        </xdr:from>
        <xdr:to>
          <xdr:col>29</xdr:col>
          <xdr:colOff>114300</xdr:colOff>
          <xdr:row>34</xdr:row>
          <xdr:rowOff>0</xdr:rowOff>
        </xdr:to>
        <xdr:sp macro="" textlink="">
          <xdr:nvSpPr>
            <xdr:cNvPr id="86071" name="Option Button 19" hidden="1">
              <a:extLst>
                <a:ext uri="{63B3BB69-23CF-44E3-9099-C40C66FF867C}">
                  <a14:compatExt spid="_x0000_s86035"/>
                </a:ext>
                <a:ext uri="{FF2B5EF4-FFF2-40B4-BE49-F238E27FC236}">
                  <a16:creationId xmlns:a16="http://schemas.microsoft.com/office/drawing/2014/main" id="{A069ABE5-F4F7-4DF4-8D11-036B66CDD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72" name="Group Box 20" hidden="1">
              <a:extLst>
                <a:ext uri="{63B3BB69-23CF-44E3-9099-C40C66FF867C}">
                  <a14:compatExt spid="_x0000_s86036"/>
                </a:ext>
                <a:ext uri="{FF2B5EF4-FFF2-40B4-BE49-F238E27FC236}">
                  <a16:creationId xmlns:a16="http://schemas.microsoft.com/office/drawing/2014/main" id="{6568D8AD-375A-45E2-A3A1-B4182798006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73" name="Group Box 21" hidden="1">
              <a:extLst>
                <a:ext uri="{63B3BB69-23CF-44E3-9099-C40C66FF867C}">
                  <a14:compatExt spid="_x0000_s86037"/>
                </a:ext>
                <a:ext uri="{FF2B5EF4-FFF2-40B4-BE49-F238E27FC236}">
                  <a16:creationId xmlns:a16="http://schemas.microsoft.com/office/drawing/2014/main" id="{DDD4C76F-9CE2-407A-BF82-13E3A90B52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74" name="Group Box 22" hidden="1">
              <a:extLst>
                <a:ext uri="{63B3BB69-23CF-44E3-9099-C40C66FF867C}">
                  <a14:compatExt spid="_x0000_s86038"/>
                </a:ext>
                <a:ext uri="{FF2B5EF4-FFF2-40B4-BE49-F238E27FC236}">
                  <a16:creationId xmlns:a16="http://schemas.microsoft.com/office/drawing/2014/main" id="{A1E79CF6-883C-4951-820F-AB80FE86B2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75" name="Group Box 23" hidden="1">
              <a:extLst>
                <a:ext uri="{63B3BB69-23CF-44E3-9099-C40C66FF867C}">
                  <a14:compatExt spid="_x0000_s86039"/>
                </a:ext>
                <a:ext uri="{FF2B5EF4-FFF2-40B4-BE49-F238E27FC236}">
                  <a16:creationId xmlns:a16="http://schemas.microsoft.com/office/drawing/2014/main" id="{3E114829-12CF-4101-B7E6-51E78383E4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76" name="Group Box 24" hidden="1">
              <a:extLst>
                <a:ext uri="{63B3BB69-23CF-44E3-9099-C40C66FF867C}">
                  <a14:compatExt spid="_x0000_s86040"/>
                </a:ext>
                <a:ext uri="{FF2B5EF4-FFF2-40B4-BE49-F238E27FC236}">
                  <a16:creationId xmlns:a16="http://schemas.microsoft.com/office/drawing/2014/main" id="{7C741CBC-5213-464D-B9A8-6F8A06C66FA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77" name="Group Box 25" hidden="1">
              <a:extLst>
                <a:ext uri="{63B3BB69-23CF-44E3-9099-C40C66FF867C}">
                  <a14:compatExt spid="_x0000_s86041"/>
                </a:ext>
                <a:ext uri="{FF2B5EF4-FFF2-40B4-BE49-F238E27FC236}">
                  <a16:creationId xmlns:a16="http://schemas.microsoft.com/office/drawing/2014/main" id="{DFF77C95-CF28-4979-A974-041DDCDAE88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78" name="Group Box 26" hidden="1">
              <a:extLst>
                <a:ext uri="{63B3BB69-23CF-44E3-9099-C40C66FF867C}">
                  <a14:compatExt spid="_x0000_s86042"/>
                </a:ext>
                <a:ext uri="{FF2B5EF4-FFF2-40B4-BE49-F238E27FC236}">
                  <a16:creationId xmlns:a16="http://schemas.microsoft.com/office/drawing/2014/main" id="{1FFF8A53-BC8F-4868-B584-DFD9DD25E6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79" name="Group Box 27" hidden="1">
              <a:extLst>
                <a:ext uri="{63B3BB69-23CF-44E3-9099-C40C66FF867C}">
                  <a14:compatExt spid="_x0000_s86043"/>
                </a:ext>
                <a:ext uri="{FF2B5EF4-FFF2-40B4-BE49-F238E27FC236}">
                  <a16:creationId xmlns:a16="http://schemas.microsoft.com/office/drawing/2014/main" id="{D34A2688-B528-4B59-9042-D1E8DD0699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80" name="Group Box 28" hidden="1">
              <a:extLst>
                <a:ext uri="{63B3BB69-23CF-44E3-9099-C40C66FF867C}">
                  <a14:compatExt spid="_x0000_s86044"/>
                </a:ext>
                <a:ext uri="{FF2B5EF4-FFF2-40B4-BE49-F238E27FC236}">
                  <a16:creationId xmlns:a16="http://schemas.microsoft.com/office/drawing/2014/main" id="{C320DF6F-3D26-447A-9018-3499970149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81" name="Group Box 29" hidden="1">
              <a:extLst>
                <a:ext uri="{63B3BB69-23CF-44E3-9099-C40C66FF867C}">
                  <a14:compatExt spid="_x0000_s86045"/>
                </a:ext>
                <a:ext uri="{FF2B5EF4-FFF2-40B4-BE49-F238E27FC236}">
                  <a16:creationId xmlns:a16="http://schemas.microsoft.com/office/drawing/2014/main" id="{3B46EA7C-680D-491E-8C61-DA9D5610770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40</xdr:row>
          <xdr:rowOff>0</xdr:rowOff>
        </xdr:to>
        <xdr:sp macro="" textlink="">
          <xdr:nvSpPr>
            <xdr:cNvPr id="86082" name="Option Button 30" hidden="1">
              <a:extLst>
                <a:ext uri="{63B3BB69-23CF-44E3-9099-C40C66FF867C}">
                  <a14:compatExt spid="_x0000_s86046"/>
                </a:ext>
                <a:ext uri="{FF2B5EF4-FFF2-40B4-BE49-F238E27FC236}">
                  <a16:creationId xmlns:a16="http://schemas.microsoft.com/office/drawing/2014/main" id="{249D2975-95EC-4D47-99D6-A2EDC61BAC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86083" name="Option Button 31" hidden="1">
              <a:extLst>
                <a:ext uri="{63B3BB69-23CF-44E3-9099-C40C66FF867C}">
                  <a14:compatExt spid="_x0000_s86047"/>
                </a:ext>
                <a:ext uri="{FF2B5EF4-FFF2-40B4-BE49-F238E27FC236}">
                  <a16:creationId xmlns:a16="http://schemas.microsoft.com/office/drawing/2014/main" id="{4B0EE229-597C-4CEF-9EB3-374CA91092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86084" name="Option Button 32" hidden="1">
              <a:extLst>
                <a:ext uri="{63B3BB69-23CF-44E3-9099-C40C66FF867C}">
                  <a14:compatExt spid="_x0000_s86048"/>
                </a:ext>
                <a:ext uri="{FF2B5EF4-FFF2-40B4-BE49-F238E27FC236}">
                  <a16:creationId xmlns:a16="http://schemas.microsoft.com/office/drawing/2014/main" id="{C1D69C16-95B6-4504-ACBD-5D7E52D2D0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86085" name="Option Button 33" hidden="1">
              <a:extLst>
                <a:ext uri="{63B3BB69-23CF-44E3-9099-C40C66FF867C}">
                  <a14:compatExt spid="_x0000_s86049"/>
                </a:ext>
                <a:ext uri="{FF2B5EF4-FFF2-40B4-BE49-F238E27FC236}">
                  <a16:creationId xmlns:a16="http://schemas.microsoft.com/office/drawing/2014/main" id="{934D1C40-CA7C-4FE8-A8B2-56705A11C3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219075</xdr:rowOff>
        </xdr:to>
        <xdr:sp macro="" textlink="">
          <xdr:nvSpPr>
            <xdr:cNvPr id="86086" name="Option Button 34" hidden="1">
              <a:extLst>
                <a:ext uri="{63B3BB69-23CF-44E3-9099-C40C66FF867C}">
                  <a14:compatExt spid="_x0000_s86050"/>
                </a:ext>
                <a:ext uri="{FF2B5EF4-FFF2-40B4-BE49-F238E27FC236}">
                  <a16:creationId xmlns:a16="http://schemas.microsoft.com/office/drawing/2014/main" id="{E51804B5-6D5E-4C58-9A46-4511AE958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238125</xdr:rowOff>
        </xdr:to>
        <xdr:sp macro="" textlink="">
          <xdr:nvSpPr>
            <xdr:cNvPr id="86087" name="Option Button 35" hidden="1">
              <a:extLst>
                <a:ext uri="{63B3BB69-23CF-44E3-9099-C40C66FF867C}">
                  <a14:compatExt spid="_x0000_s86051"/>
                </a:ext>
                <a:ext uri="{FF2B5EF4-FFF2-40B4-BE49-F238E27FC236}">
                  <a16:creationId xmlns:a16="http://schemas.microsoft.com/office/drawing/2014/main" id="{FFC0ABAD-8794-4B29-A28E-4E986AEDC2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86088" name="Option Button 36" hidden="1">
              <a:extLst>
                <a:ext uri="{63B3BB69-23CF-44E3-9099-C40C66FF867C}">
                  <a14:compatExt spid="_x0000_s86052"/>
                </a:ext>
                <a:ext uri="{FF2B5EF4-FFF2-40B4-BE49-F238E27FC236}">
                  <a16:creationId xmlns:a16="http://schemas.microsoft.com/office/drawing/2014/main" id="{2E06539E-29D6-4D90-855F-3186850E85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86089" name="Option Button 37" hidden="1">
              <a:extLst>
                <a:ext uri="{63B3BB69-23CF-44E3-9099-C40C66FF867C}">
                  <a14:compatExt spid="_x0000_s86053"/>
                </a:ext>
                <a:ext uri="{FF2B5EF4-FFF2-40B4-BE49-F238E27FC236}">
                  <a16:creationId xmlns:a16="http://schemas.microsoft.com/office/drawing/2014/main" id="{EE579A1F-F115-4BC8-8357-62FD041358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86090" name="Option Button 38" hidden="1">
              <a:extLst>
                <a:ext uri="{63B3BB69-23CF-44E3-9099-C40C66FF867C}">
                  <a14:compatExt spid="_x0000_s86054"/>
                </a:ext>
                <a:ext uri="{FF2B5EF4-FFF2-40B4-BE49-F238E27FC236}">
                  <a16:creationId xmlns:a16="http://schemas.microsoft.com/office/drawing/2014/main" id="{E73B2764-D213-4D51-9453-BF0030989C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86091" name="Option Button 39" hidden="1">
              <a:extLst>
                <a:ext uri="{63B3BB69-23CF-44E3-9099-C40C66FF867C}">
                  <a14:compatExt spid="_x0000_s86055"/>
                </a:ext>
                <a:ext uri="{FF2B5EF4-FFF2-40B4-BE49-F238E27FC236}">
                  <a16:creationId xmlns:a16="http://schemas.microsoft.com/office/drawing/2014/main" id="{C77BB585-DD2A-4E8A-904B-76B6C98EAF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0</xdr:rowOff>
        </xdr:to>
        <xdr:sp macro="" textlink="">
          <xdr:nvSpPr>
            <xdr:cNvPr id="86092" name="Option Button 40" hidden="1">
              <a:extLst>
                <a:ext uri="{63B3BB69-23CF-44E3-9099-C40C66FF867C}">
                  <a14:compatExt spid="_x0000_s86056"/>
                </a:ext>
                <a:ext uri="{FF2B5EF4-FFF2-40B4-BE49-F238E27FC236}">
                  <a16:creationId xmlns:a16="http://schemas.microsoft.com/office/drawing/2014/main" id="{8A244043-89F1-4E3A-9123-F81BA93BCD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47625</xdr:rowOff>
        </xdr:from>
        <xdr:to>
          <xdr:col>37</xdr:col>
          <xdr:colOff>114300</xdr:colOff>
          <xdr:row>32</xdr:row>
          <xdr:rowOff>209550</xdr:rowOff>
        </xdr:to>
        <xdr:sp macro="" textlink="">
          <xdr:nvSpPr>
            <xdr:cNvPr id="86093" name="Option Button 41" hidden="1">
              <a:extLst>
                <a:ext uri="{63B3BB69-23CF-44E3-9099-C40C66FF867C}">
                  <a14:compatExt spid="_x0000_s86057"/>
                </a:ext>
                <a:ext uri="{FF2B5EF4-FFF2-40B4-BE49-F238E27FC236}">
                  <a16:creationId xmlns:a16="http://schemas.microsoft.com/office/drawing/2014/main" id="{3CDEA435-B6B3-49E2-A923-C5102493BA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247650</xdr:rowOff>
        </xdr:from>
        <xdr:to>
          <xdr:col>37</xdr:col>
          <xdr:colOff>104775</xdr:colOff>
          <xdr:row>34</xdr:row>
          <xdr:rowOff>0</xdr:rowOff>
        </xdr:to>
        <xdr:sp macro="" textlink="">
          <xdr:nvSpPr>
            <xdr:cNvPr id="86094" name="Option Button 42" hidden="1">
              <a:extLst>
                <a:ext uri="{63B3BB69-23CF-44E3-9099-C40C66FF867C}">
                  <a14:compatExt spid="_x0000_s86058"/>
                </a:ext>
                <a:ext uri="{FF2B5EF4-FFF2-40B4-BE49-F238E27FC236}">
                  <a16:creationId xmlns:a16="http://schemas.microsoft.com/office/drawing/2014/main" id="{3D653BF6-60A5-4C76-8969-E1051A936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86095" name="Option Button 43" hidden="1">
              <a:extLst>
                <a:ext uri="{63B3BB69-23CF-44E3-9099-C40C66FF867C}">
                  <a14:compatExt spid="_x0000_s86059"/>
                </a:ext>
                <a:ext uri="{FF2B5EF4-FFF2-40B4-BE49-F238E27FC236}">
                  <a16:creationId xmlns:a16="http://schemas.microsoft.com/office/drawing/2014/main" id="{A272E335-0D37-4285-B2D2-1CE3AA0A6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86096" name="Option Button 44" hidden="1">
              <a:extLst>
                <a:ext uri="{63B3BB69-23CF-44E3-9099-C40C66FF867C}">
                  <a14:compatExt spid="_x0000_s86060"/>
                </a:ext>
                <a:ext uri="{FF2B5EF4-FFF2-40B4-BE49-F238E27FC236}">
                  <a16:creationId xmlns:a16="http://schemas.microsoft.com/office/drawing/2014/main" id="{426D7D8C-565F-495B-AEFC-B815F67BFF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86097" name="Option Button 45" hidden="1">
              <a:extLst>
                <a:ext uri="{63B3BB69-23CF-44E3-9099-C40C66FF867C}">
                  <a14:compatExt spid="_x0000_s86061"/>
                </a:ext>
                <a:ext uri="{FF2B5EF4-FFF2-40B4-BE49-F238E27FC236}">
                  <a16:creationId xmlns:a16="http://schemas.microsoft.com/office/drawing/2014/main" id="{DD541E38-450D-417F-9444-00D8CFC566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29</xdr:col>
          <xdr:colOff>0</xdr:colOff>
          <xdr:row>42</xdr:row>
          <xdr:rowOff>28575</xdr:rowOff>
        </xdr:to>
        <xdr:sp macro="" textlink="">
          <xdr:nvSpPr>
            <xdr:cNvPr id="86098" name="Option Button 46" hidden="1">
              <a:extLst>
                <a:ext uri="{63B3BB69-23CF-44E3-9099-C40C66FF867C}">
                  <a14:compatExt spid="_x0000_s86062"/>
                </a:ext>
                <a:ext uri="{FF2B5EF4-FFF2-40B4-BE49-F238E27FC236}">
                  <a16:creationId xmlns:a16="http://schemas.microsoft.com/office/drawing/2014/main" id="{0C71E095-5593-41B6-82B5-CF2EDAE520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99" name="Group Box 47" hidden="1">
              <a:extLst>
                <a:ext uri="{63B3BB69-23CF-44E3-9099-C40C66FF867C}">
                  <a14:compatExt spid="_x0000_s86063"/>
                </a:ext>
                <a:ext uri="{FF2B5EF4-FFF2-40B4-BE49-F238E27FC236}">
                  <a16:creationId xmlns:a16="http://schemas.microsoft.com/office/drawing/2014/main" id="{43B93BD5-8419-4476-A538-F34E4B03291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86100" name="Option Button 48" hidden="1">
              <a:extLst>
                <a:ext uri="{63B3BB69-23CF-44E3-9099-C40C66FF867C}">
                  <a14:compatExt spid="_x0000_s86064"/>
                </a:ext>
                <a:ext uri="{FF2B5EF4-FFF2-40B4-BE49-F238E27FC236}">
                  <a16:creationId xmlns:a16="http://schemas.microsoft.com/office/drawing/2014/main" id="{65A32C6C-194C-49E4-8B7A-058CE448FB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86101" name="Option Button 49" hidden="1">
              <a:extLst>
                <a:ext uri="{63B3BB69-23CF-44E3-9099-C40C66FF867C}">
                  <a14:compatExt spid="_x0000_s86065"/>
                </a:ext>
                <a:ext uri="{FF2B5EF4-FFF2-40B4-BE49-F238E27FC236}">
                  <a16:creationId xmlns:a16="http://schemas.microsoft.com/office/drawing/2014/main" id="{386E8942-4354-44AC-9684-AD95EFDE5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65196" y="4250871"/>
          <a:ext cx="307522" cy="389165"/>
          <a:chOff x="4501773" y="3772561"/>
          <a:chExt cx="303832" cy="486910"/>
        </a:xfrm>
      </xdr:grpSpPr>
      <xdr:sp macro="" textlink="">
        <xdr:nvSpPr>
          <xdr:cNvPr id="87041" name="Option Button 1" hidden="1">
            <a:extLst>
              <a:ext uri="{63B3BB69-23CF-44E3-9099-C40C66FF867C}">
                <a14:compatExt xmlns:a14="http://schemas.microsoft.com/office/drawing/2010/main"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xmlns:a14="http://schemas.microsoft.com/office/drawing/2010/main"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55671" y="4799239"/>
          <a:ext cx="307522" cy="725261"/>
          <a:chOff x="4479758" y="4496302"/>
          <a:chExt cx="301792" cy="780035"/>
        </a:xfrm>
      </xdr:grpSpPr>
      <xdr:sp macro="" textlink="">
        <xdr:nvSpPr>
          <xdr:cNvPr id="87043" name="Option Button 3" hidden="1">
            <a:extLst>
              <a:ext uri="{63B3BB69-23CF-44E3-9099-C40C66FF867C}">
                <a14:compatExt xmlns:a14="http://schemas.microsoft.com/office/drawing/2010/main" spid="_x0000_s87043"/>
              </a:ext>
              <a:ext uri="{FF2B5EF4-FFF2-40B4-BE49-F238E27FC236}">
                <a16:creationId xmlns:a16="http://schemas.microsoft.com/office/drawing/2014/main" id="{00000000-0008-0000-0500-000003540100}"/>
              </a:ext>
            </a:extLst>
          </xdr:cNvPr>
          <xdr:cNvSpPr/>
        </xdr:nvSpPr>
        <xdr:spPr bwMode="auto">
          <a:xfrm>
            <a:off x="4479758" y="449630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xmlns:a14="http://schemas.microsoft.com/office/drawing/2010/main"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xmlns:a14="http://schemas.microsoft.com/office/drawing/2010/main" spid="_x0000_s87045"/>
              </a:ext>
              <a:ext uri="{FF2B5EF4-FFF2-40B4-BE49-F238E27FC236}">
                <a16:creationId xmlns:a16="http://schemas.microsoft.com/office/drawing/2014/main" id="{00000000-0008-0000-0500-000005540100}"/>
              </a:ext>
            </a:extLst>
          </xdr:cNvPr>
          <xdr:cNvSpPr/>
        </xdr:nvSpPr>
        <xdr:spPr bwMode="auto">
          <a:xfrm>
            <a:off x="4479758" y="5028186"/>
            <a:ext cx="301792" cy="248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55671" y="5683702"/>
          <a:ext cx="307522" cy="706254"/>
          <a:chOff x="4549825" y="5456606"/>
          <a:chExt cx="308371" cy="762891"/>
        </a:xfrm>
      </xdr:grpSpPr>
      <xdr:sp macro="" textlink="">
        <xdr:nvSpPr>
          <xdr:cNvPr id="87046" name="Option Button 6" hidden="1">
            <a:extLst>
              <a:ext uri="{63B3BB69-23CF-44E3-9099-C40C66FF867C}">
                <a14:compatExt xmlns:a14="http://schemas.microsoft.com/office/drawing/2010/main" spid="_x0000_s87046"/>
              </a:ext>
              <a:ext uri="{FF2B5EF4-FFF2-40B4-BE49-F238E27FC236}">
                <a16:creationId xmlns:a16="http://schemas.microsoft.com/office/drawing/2014/main" id="{00000000-0008-0000-0500-000006540100}"/>
              </a:ext>
            </a:extLst>
          </xdr:cNvPr>
          <xdr:cNvSpPr/>
        </xdr:nvSpPr>
        <xdr:spPr bwMode="auto">
          <a:xfrm>
            <a:off x="4549825" y="5456606"/>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xmlns:a14="http://schemas.microsoft.com/office/drawing/2010/main" spid="_x0000_s87047"/>
              </a:ext>
              <a:ext uri="{FF2B5EF4-FFF2-40B4-BE49-F238E27FC236}">
                <a16:creationId xmlns:a16="http://schemas.microsoft.com/office/drawing/2014/main" id="{00000000-0008-0000-0500-000007540100}"/>
              </a:ext>
            </a:extLst>
          </xdr:cNvPr>
          <xdr:cNvSpPr/>
        </xdr:nvSpPr>
        <xdr:spPr bwMode="auto">
          <a:xfrm>
            <a:off x="4549825" y="5722888"/>
            <a:ext cx="308371" cy="22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xmlns:a14="http://schemas.microsoft.com/office/drawing/2010/main" spid="_x0000_s87048"/>
              </a:ext>
              <a:ext uri="{FF2B5EF4-FFF2-40B4-BE49-F238E27FC236}">
                <a16:creationId xmlns:a16="http://schemas.microsoft.com/office/drawing/2014/main" id="{00000000-0008-0000-0500-000008540100}"/>
              </a:ext>
            </a:extLst>
          </xdr:cNvPr>
          <xdr:cNvSpPr/>
        </xdr:nvSpPr>
        <xdr:spPr bwMode="auto">
          <a:xfrm>
            <a:off x="4549825" y="6000423"/>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xmlns:a14="http://schemas.microsoft.com/office/drawing/2010/main"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xmlns:a14="http://schemas.microsoft.com/office/drawing/2010/main"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929993" y="5683704"/>
          <a:ext cx="307521" cy="725260"/>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929993" y="9057150"/>
          <a:ext cx="307521" cy="366032"/>
          <a:chOff x="5763126" y="8931920"/>
          <a:chExt cx="301792" cy="494793"/>
        </a:xfrm>
      </xdr:grpSpPr>
      <xdr:sp macro="" textlink="">
        <xdr:nvSpPr>
          <xdr:cNvPr id="87051" name="Option Button 11" hidden="1">
            <a:extLst>
              <a:ext uri="{63B3BB69-23CF-44E3-9099-C40C66FF867C}">
                <a14:compatExt xmlns:a14="http://schemas.microsoft.com/office/drawing/2010/main" spid="_x0000_s87051"/>
              </a:ext>
              <a:ext uri="{FF2B5EF4-FFF2-40B4-BE49-F238E27FC236}">
                <a16:creationId xmlns:a16="http://schemas.microsoft.com/office/drawing/2014/main" id="{00000000-0008-0000-0500-00000B540100}"/>
              </a:ext>
            </a:extLst>
          </xdr:cNvPr>
          <xdr:cNvSpPr/>
        </xdr:nvSpPr>
        <xdr:spPr bwMode="auto">
          <a:xfrm>
            <a:off x="5763126" y="8931920"/>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xmlns:a14="http://schemas.microsoft.com/office/drawing/2010/main" spid="_x0000_s87052"/>
              </a:ext>
              <a:ext uri="{FF2B5EF4-FFF2-40B4-BE49-F238E27FC236}">
                <a16:creationId xmlns:a16="http://schemas.microsoft.com/office/drawing/2014/main" id="{00000000-0008-0000-0500-00000C540100}"/>
              </a:ext>
            </a:extLst>
          </xdr:cNvPr>
          <xdr:cNvSpPr/>
        </xdr:nvSpPr>
        <xdr:spPr bwMode="auto">
          <a:xfrm>
            <a:off x="5763126" y="9207638"/>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xmlns:a14="http://schemas.microsoft.com/office/drawing/2010/main"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xmlns:a14="http://schemas.microsoft.com/office/drawing/2010/main"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xmlns:a14="http://schemas.microsoft.com/office/drawing/2010/main"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xmlns:a14="http://schemas.microsoft.com/office/drawing/2010/main"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55671" y="6568168"/>
          <a:ext cx="307522" cy="643618"/>
          <a:chOff x="4549825" y="6438942"/>
          <a:chExt cx="308371" cy="779258"/>
        </a:xfrm>
      </xdr:grpSpPr>
      <xdr:sp macro="" textlink="">
        <xdr:nvSpPr>
          <xdr:cNvPr id="87057" name="Option Button 17" hidden="1">
            <a:extLst>
              <a:ext uri="{63B3BB69-23CF-44E3-9099-C40C66FF867C}">
                <a14:compatExt xmlns:a14="http://schemas.microsoft.com/office/drawing/2010/main" spid="_x0000_s87057"/>
              </a:ext>
              <a:ext uri="{FF2B5EF4-FFF2-40B4-BE49-F238E27FC236}">
                <a16:creationId xmlns:a16="http://schemas.microsoft.com/office/drawing/2014/main" id="{00000000-0008-0000-0500-000011540100}"/>
              </a:ext>
            </a:extLst>
          </xdr:cNvPr>
          <xdr:cNvSpPr/>
        </xdr:nvSpPr>
        <xdr:spPr bwMode="auto">
          <a:xfrm>
            <a:off x="4549825" y="6438942"/>
            <a:ext cx="308371" cy="2381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xmlns:a14="http://schemas.microsoft.com/office/drawing/2010/main"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xmlns:a14="http://schemas.microsoft.com/office/drawing/2010/main" spid="_x0000_s87059"/>
              </a:ext>
              <a:ext uri="{FF2B5EF4-FFF2-40B4-BE49-F238E27FC236}">
                <a16:creationId xmlns:a16="http://schemas.microsoft.com/office/drawing/2014/main" id="{00000000-0008-0000-0500-000013540100}"/>
              </a:ext>
            </a:extLst>
          </xdr:cNvPr>
          <xdr:cNvSpPr/>
        </xdr:nvSpPr>
        <xdr:spPr bwMode="auto">
          <a:xfrm>
            <a:off x="4549825" y="6999126"/>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xmlns:a14="http://schemas.microsoft.com/office/drawing/2010/main"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xmlns:a14="http://schemas.microsoft.com/office/drawing/2010/main"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xmlns:a14="http://schemas.microsoft.com/office/drawing/2010/main"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xmlns:a14="http://schemas.microsoft.com/office/drawing/2010/main"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xmlns:a14="http://schemas.microsoft.com/office/drawing/2010/main"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xmlns:a14="http://schemas.microsoft.com/office/drawing/2010/main"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xmlns:a14="http://schemas.microsoft.com/office/drawing/2010/main"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xmlns:a14="http://schemas.microsoft.com/office/drawing/2010/main"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53531" y="8192553"/>
          <a:ext cx="318005" cy="696103"/>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932764" y="4231821"/>
          <a:ext cx="307521" cy="409187"/>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xmlns:a14="http://schemas.microsoft.com/office/drawing/2010/main"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930647" y="4795731"/>
          <a:ext cx="307521" cy="677759"/>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xmlns:a14="http://schemas.microsoft.com/office/drawing/2010/main"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927907" y="6563502"/>
          <a:ext cx="307521" cy="652764"/>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933617" y="8192225"/>
          <a:ext cx="223298" cy="689147"/>
          <a:chOff x="5767613" y="8168780"/>
          <a:chExt cx="217582" cy="792437"/>
        </a:xfrm>
      </xdr:grpSpPr>
      <xdr:sp macro="" textlink="">
        <xdr:nvSpPr>
          <xdr:cNvPr id="87070" name="Option Button 30" hidden="1">
            <a:extLst>
              <a:ext uri="{63B3BB69-23CF-44E3-9099-C40C66FF867C}">
                <a14:compatExt xmlns:a14="http://schemas.microsoft.com/office/drawing/2010/main" spid="_x0000_s87070"/>
              </a:ext>
              <a:ext uri="{FF2B5EF4-FFF2-40B4-BE49-F238E27FC236}">
                <a16:creationId xmlns:a16="http://schemas.microsoft.com/office/drawing/2014/main" id="{00000000-0008-0000-0500-00001E540100}"/>
              </a:ext>
            </a:extLst>
          </xdr:cNvPr>
          <xdr:cNvSpPr/>
        </xdr:nvSpPr>
        <xdr:spPr bwMode="auto">
          <a:xfrm>
            <a:off x="5768122" y="8168780"/>
            <a:ext cx="217073" cy="237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xmlns:a14="http://schemas.microsoft.com/office/drawing/2010/main" spid="_x0000_s87071"/>
              </a:ext>
              <a:ext uri="{FF2B5EF4-FFF2-40B4-BE49-F238E27FC236}">
                <a16:creationId xmlns:a16="http://schemas.microsoft.com/office/drawing/2014/main" id="{00000000-0008-0000-0500-00001F540100}"/>
              </a:ext>
            </a:extLst>
          </xdr:cNvPr>
          <xdr:cNvSpPr/>
        </xdr:nvSpPr>
        <xdr:spPr bwMode="auto">
          <a:xfrm>
            <a:off x="5767613" y="8723091"/>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55671" y="8191500"/>
          <a:ext cx="317047" cy="489857"/>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929993" y="4231821"/>
          <a:ext cx="307521" cy="408215"/>
          <a:chOff x="45017" y="37725"/>
          <a:chExt cx="3039" cy="4869"/>
        </a:xfrm>
      </xdr:grpSpPr>
      <xdr:sp macro="" textlink="">
        <xdr:nvSpPr>
          <xdr:cNvPr id="87072" name="Option Button 32" hidden="1">
            <a:extLst>
              <a:ext uri="{63B3BB69-23CF-44E3-9099-C40C66FF867C}">
                <a14:compatExt xmlns:a14="http://schemas.microsoft.com/office/drawing/2010/main"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xmlns:a14="http://schemas.microsoft.com/office/drawing/2010/main"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929993" y="4805680"/>
          <a:ext cx="307521" cy="700769"/>
          <a:chOff x="57686" y="45007"/>
          <a:chExt cx="3018" cy="8207"/>
        </a:xfrm>
      </xdr:grpSpPr>
      <xdr:sp macro="" textlink="">
        <xdr:nvSpPr>
          <xdr:cNvPr id="87074" name="Option Button 34" hidden="1">
            <a:extLst>
              <a:ext uri="{63B3BB69-23CF-44E3-9099-C40C66FF867C}">
                <a14:compatExt xmlns:a14="http://schemas.microsoft.com/office/drawing/2010/main"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xmlns:a14="http://schemas.microsoft.com/office/drawing/2010/main"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xmlns:a14="http://schemas.microsoft.com/office/drawing/2010/main"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929993" y="5683704"/>
          <a:ext cx="307521" cy="725260"/>
          <a:chOff x="57631" y="54838"/>
          <a:chExt cx="3018" cy="7876"/>
        </a:xfrm>
      </xdr:grpSpPr>
      <xdr:sp macro="" textlink="">
        <xdr:nvSpPr>
          <xdr:cNvPr id="87077" name="Option Button 37" hidden="1">
            <a:extLst>
              <a:ext uri="{63B3BB69-23CF-44E3-9099-C40C66FF867C}">
                <a14:compatExt xmlns:a14="http://schemas.microsoft.com/office/drawing/2010/main"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xmlns:a14="http://schemas.microsoft.com/office/drawing/2010/main"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xmlns:a14="http://schemas.microsoft.com/office/drawing/2010/main"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929993" y="6568168"/>
          <a:ext cx="307521" cy="643618"/>
          <a:chOff x="57631" y="54838"/>
          <a:chExt cx="3018" cy="7963"/>
        </a:xfrm>
      </xdr:grpSpPr>
      <xdr:sp macro="" textlink="">
        <xdr:nvSpPr>
          <xdr:cNvPr id="87080" name="Option Button 40" hidden="1">
            <a:extLst>
              <a:ext uri="{63B3BB69-23CF-44E3-9099-C40C66FF867C}">
                <a14:compatExt xmlns:a14="http://schemas.microsoft.com/office/drawing/2010/main"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xmlns:a14="http://schemas.microsoft.com/office/drawing/2010/main"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xmlns:a14="http://schemas.microsoft.com/office/drawing/2010/main"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17783"/>
              <a:ext cx="0" cy="0"/>
              <a:chOff x="-34414" y="171778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53642" y="7352784"/>
          <a:ext cx="242096" cy="70855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53649" y="7352812"/>
          <a:ext cx="235670" cy="708454"/>
          <a:chOff x="45321" y="72871"/>
          <a:chExt cx="2304" cy="6586"/>
        </a:xfrm>
      </xdr:grpSpPr>
      <xdr:sp macro="" textlink="">
        <xdr:nvSpPr>
          <xdr:cNvPr id="87083" name="Option Button 43" hidden="1">
            <a:extLst>
              <a:ext uri="{63B3BB69-23CF-44E3-9099-C40C66FF867C}">
                <a14:compatExt xmlns:a14="http://schemas.microsoft.com/office/drawing/2010/main"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xmlns:a14="http://schemas.microsoft.com/office/drawing/2010/main"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929993" y="8191500"/>
          <a:ext cx="317046" cy="489857"/>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55671" y="8191500"/>
              <a:ext cx="326572" cy="703489"/>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64352" y="8178048"/>
          <a:ext cx="202970" cy="740640"/>
          <a:chOff x="4538974" y="8166081"/>
          <a:chExt cx="208607" cy="749766"/>
        </a:xfrm>
      </xdr:grpSpPr>
      <xdr:sp macro="" textlink="">
        <xdr:nvSpPr>
          <xdr:cNvPr id="87085" name="Option Button 45" hidden="1">
            <a:extLst>
              <a:ext uri="{63B3BB69-23CF-44E3-9099-C40C66FF867C}">
                <a14:compatExt xmlns:a14="http://schemas.microsoft.com/office/drawing/2010/main" spid="_x0000_s87085"/>
              </a:ext>
              <a:ext uri="{FF2B5EF4-FFF2-40B4-BE49-F238E27FC236}">
                <a16:creationId xmlns:a16="http://schemas.microsoft.com/office/drawing/2014/main" id="{00000000-0008-0000-0500-00002D540100}"/>
              </a:ext>
            </a:extLst>
          </xdr:cNvPr>
          <xdr:cNvSpPr/>
        </xdr:nvSpPr>
        <xdr:spPr bwMode="auto">
          <a:xfrm>
            <a:off x="4540472" y="8166081"/>
            <a:ext cx="207109" cy="240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xmlns:a14="http://schemas.microsoft.com/office/drawing/2010/main" spid="_x0000_s87086"/>
              </a:ext>
              <a:ext uri="{FF2B5EF4-FFF2-40B4-BE49-F238E27FC236}">
                <a16:creationId xmlns:a16="http://schemas.microsoft.com/office/drawing/2014/main" id="{00000000-0008-0000-0500-00002E540100}"/>
              </a:ext>
            </a:extLst>
          </xdr:cNvPr>
          <xdr:cNvSpPr/>
        </xdr:nvSpPr>
        <xdr:spPr bwMode="auto">
          <a:xfrm>
            <a:off x="4538974" y="8640729"/>
            <a:ext cx="186516" cy="2751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xmlns:a14="http://schemas.microsoft.com/office/drawing/2010/main"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938385" y="7339761"/>
          <a:ext cx="307523" cy="712340"/>
          <a:chOff x="5809589" y="7290599"/>
          <a:chExt cx="301595" cy="707491"/>
        </a:xfrm>
      </xdr:grpSpPr>
      <xdr:sp macro="" textlink="">
        <xdr:nvSpPr>
          <xdr:cNvPr id="87088" name="Option Button 48" hidden="1">
            <a:extLst>
              <a:ext uri="{63B3BB69-23CF-44E3-9099-C40C66FF867C}">
                <a14:compatExt xmlns:a14="http://schemas.microsoft.com/office/drawing/2010/main" spid="_x0000_s87088"/>
              </a:ext>
              <a:ext uri="{FF2B5EF4-FFF2-40B4-BE49-F238E27FC236}">
                <a16:creationId xmlns:a16="http://schemas.microsoft.com/office/drawing/2014/main" id="{00000000-0008-0000-0500-000030540100}"/>
              </a:ext>
            </a:extLst>
          </xdr:cNvPr>
          <xdr:cNvSpPr/>
        </xdr:nvSpPr>
        <xdr:spPr bwMode="auto">
          <a:xfrm>
            <a:off x="5809589" y="7290599"/>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xmlns:a14="http://schemas.microsoft.com/office/drawing/2010/main" spid="_x0000_s87089"/>
              </a:ext>
              <a:ext uri="{FF2B5EF4-FFF2-40B4-BE49-F238E27FC236}">
                <a16:creationId xmlns:a16="http://schemas.microsoft.com/office/drawing/2014/main" id="{00000000-0008-0000-0500-000031540100}"/>
              </a:ext>
            </a:extLst>
          </xdr:cNvPr>
          <xdr:cNvSpPr/>
        </xdr:nvSpPr>
        <xdr:spPr bwMode="auto">
          <a:xfrm>
            <a:off x="5809590" y="7752515"/>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56964" y="476250"/>
          <a:ext cx="8108717" cy="3255102"/>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52" name="Option Button 1" hidden="1">
              <a:extLst>
                <a:ext uri="{63B3BB69-23CF-44E3-9099-C40C66FF867C}">
                  <a14:compatExt spid="_x0000_s87041"/>
                </a:ext>
                <a:ext uri="{FF2B5EF4-FFF2-40B4-BE49-F238E27FC236}">
                  <a16:creationId xmlns:a16="http://schemas.microsoft.com/office/drawing/2014/main" id="{81F0DBE2-0ECC-4D22-BDCB-2C846A98FA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53" name="Option Button 2" hidden="1">
              <a:extLst>
                <a:ext uri="{63B3BB69-23CF-44E3-9099-C40C66FF867C}">
                  <a14:compatExt spid="_x0000_s87042"/>
                </a:ext>
                <a:ext uri="{FF2B5EF4-FFF2-40B4-BE49-F238E27FC236}">
                  <a16:creationId xmlns:a16="http://schemas.microsoft.com/office/drawing/2014/main" id="{F0F97125-84CA-4D0C-B408-5224989937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24</xdr:row>
          <xdr:rowOff>0</xdr:rowOff>
        </xdr:to>
        <xdr:sp macro="" textlink="">
          <xdr:nvSpPr>
            <xdr:cNvPr id="54" name="Option Button 3" hidden="1">
              <a:extLst>
                <a:ext uri="{63B3BB69-23CF-44E3-9099-C40C66FF867C}">
                  <a14:compatExt spid="_x0000_s87043"/>
                </a:ext>
                <a:ext uri="{FF2B5EF4-FFF2-40B4-BE49-F238E27FC236}">
                  <a16:creationId xmlns:a16="http://schemas.microsoft.com/office/drawing/2014/main" id="{FC55F634-1F52-49D1-8F5A-8D28BD709B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55" name="Option Button 4" hidden="1">
              <a:extLst>
                <a:ext uri="{63B3BB69-23CF-44E3-9099-C40C66FF867C}">
                  <a14:compatExt spid="_x0000_s87044"/>
                </a:ext>
                <a:ext uri="{FF2B5EF4-FFF2-40B4-BE49-F238E27FC236}">
                  <a16:creationId xmlns:a16="http://schemas.microsoft.com/office/drawing/2014/main" id="{BED9AAB4-3D81-45D4-8600-020F79BD4D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56" name="Option Button 5" hidden="1">
              <a:extLst>
                <a:ext uri="{63B3BB69-23CF-44E3-9099-C40C66FF867C}">
                  <a14:compatExt spid="_x0000_s87045"/>
                </a:ext>
                <a:ext uri="{FF2B5EF4-FFF2-40B4-BE49-F238E27FC236}">
                  <a16:creationId xmlns:a16="http://schemas.microsoft.com/office/drawing/2014/main" id="{310615B6-CA34-4C70-9006-61A64EB58D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28</xdr:row>
          <xdr:rowOff>0</xdr:rowOff>
        </xdr:to>
        <xdr:sp macro="" textlink="">
          <xdr:nvSpPr>
            <xdr:cNvPr id="57" name="Option Button 6" hidden="1">
              <a:extLst>
                <a:ext uri="{63B3BB69-23CF-44E3-9099-C40C66FF867C}">
                  <a14:compatExt spid="_x0000_s87046"/>
                </a:ext>
                <a:ext uri="{FF2B5EF4-FFF2-40B4-BE49-F238E27FC236}">
                  <a16:creationId xmlns:a16="http://schemas.microsoft.com/office/drawing/2014/main" id="{FB23044E-3F01-4DB0-A835-C8A115AFD1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58" name="Option Button 7" hidden="1">
              <a:extLst>
                <a:ext uri="{63B3BB69-23CF-44E3-9099-C40C66FF867C}">
                  <a14:compatExt spid="_x0000_s87047"/>
                </a:ext>
                <a:ext uri="{FF2B5EF4-FFF2-40B4-BE49-F238E27FC236}">
                  <a16:creationId xmlns:a16="http://schemas.microsoft.com/office/drawing/2014/main" id="{59C4E985-2165-4969-805A-A84D744966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59" name="Option Button 8" hidden="1">
              <a:extLst>
                <a:ext uri="{63B3BB69-23CF-44E3-9099-C40C66FF867C}">
                  <a14:compatExt spid="_x0000_s87048"/>
                </a:ext>
                <a:ext uri="{FF2B5EF4-FFF2-40B4-BE49-F238E27FC236}">
                  <a16:creationId xmlns:a16="http://schemas.microsoft.com/office/drawing/2014/main" id="{19D37840-2C1C-4363-AFA9-1A277DC9A9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0" name="Option Button 9" hidden="1">
              <a:extLst>
                <a:ext uri="{63B3BB69-23CF-44E3-9099-C40C66FF867C}">
                  <a14:compatExt spid="_x0000_s87049"/>
                </a:ext>
                <a:ext uri="{FF2B5EF4-FFF2-40B4-BE49-F238E27FC236}">
                  <a16:creationId xmlns:a16="http://schemas.microsoft.com/office/drawing/2014/main" id="{4E746CCD-9AE8-4AEB-8A50-8EE4FF0608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1" name="Option Button 10" hidden="1">
              <a:extLst>
                <a:ext uri="{63B3BB69-23CF-44E3-9099-C40C66FF867C}">
                  <a14:compatExt spid="_x0000_s87050"/>
                </a:ext>
                <a:ext uri="{FF2B5EF4-FFF2-40B4-BE49-F238E27FC236}">
                  <a16:creationId xmlns:a16="http://schemas.microsoft.com/office/drawing/2014/main" id="{84787285-3B09-4C21-9668-A0DEDF65CD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62" name="Option Button 11" hidden="1">
              <a:extLst>
                <a:ext uri="{63B3BB69-23CF-44E3-9099-C40C66FF867C}">
                  <a14:compatExt spid="_x0000_s87051"/>
                </a:ext>
                <a:ext uri="{FF2B5EF4-FFF2-40B4-BE49-F238E27FC236}">
                  <a16:creationId xmlns:a16="http://schemas.microsoft.com/office/drawing/2014/main" id="{75C0B6E2-4098-4D63-9275-11D049E6A3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63" name="Option Button 12" hidden="1">
              <a:extLst>
                <a:ext uri="{63B3BB69-23CF-44E3-9099-C40C66FF867C}">
                  <a14:compatExt spid="_x0000_s87052"/>
                </a:ext>
                <a:ext uri="{FF2B5EF4-FFF2-40B4-BE49-F238E27FC236}">
                  <a16:creationId xmlns:a16="http://schemas.microsoft.com/office/drawing/2014/main" id="{E10AF974-C676-4327-BCF7-65E390C9ED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40" name="Group Box 13" hidden="1">
              <a:extLst>
                <a:ext uri="{63B3BB69-23CF-44E3-9099-C40C66FF867C}">
                  <a14:compatExt spid="_x0000_s87053"/>
                </a:ext>
                <a:ext uri="{FF2B5EF4-FFF2-40B4-BE49-F238E27FC236}">
                  <a16:creationId xmlns:a16="http://schemas.microsoft.com/office/drawing/2014/main" id="{D17525EA-3312-4AF7-B25A-E227349CD7D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90" name="Group Box 14" hidden="1">
              <a:extLst>
                <a:ext uri="{63B3BB69-23CF-44E3-9099-C40C66FF867C}">
                  <a14:compatExt spid="_x0000_s87054"/>
                </a:ext>
                <a:ext uri="{FF2B5EF4-FFF2-40B4-BE49-F238E27FC236}">
                  <a16:creationId xmlns:a16="http://schemas.microsoft.com/office/drawing/2014/main" id="{CB56F767-EB96-4AD9-A612-3570DB533C8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91" name="Group Box 15" hidden="1">
              <a:extLst>
                <a:ext uri="{63B3BB69-23CF-44E3-9099-C40C66FF867C}">
                  <a14:compatExt spid="_x0000_s87055"/>
                </a:ext>
                <a:ext uri="{FF2B5EF4-FFF2-40B4-BE49-F238E27FC236}">
                  <a16:creationId xmlns:a16="http://schemas.microsoft.com/office/drawing/2014/main" id="{D804B4E9-CFF8-4342-A300-6B16A79927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92" name="Group Box 16" hidden="1">
              <a:extLst>
                <a:ext uri="{63B3BB69-23CF-44E3-9099-C40C66FF867C}">
                  <a14:compatExt spid="_x0000_s87056"/>
                </a:ext>
                <a:ext uri="{FF2B5EF4-FFF2-40B4-BE49-F238E27FC236}">
                  <a16:creationId xmlns:a16="http://schemas.microsoft.com/office/drawing/2014/main" id="{AD4E9EFD-ADCB-48EC-BF13-7214CC69A58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9525</xdr:rowOff>
        </xdr:to>
        <xdr:sp macro="" textlink="">
          <xdr:nvSpPr>
            <xdr:cNvPr id="87093" name="Option Button 17" hidden="1">
              <a:extLst>
                <a:ext uri="{63B3BB69-23CF-44E3-9099-C40C66FF867C}">
                  <a14:compatExt spid="_x0000_s87057"/>
                </a:ext>
                <a:ext uri="{FF2B5EF4-FFF2-40B4-BE49-F238E27FC236}">
                  <a16:creationId xmlns:a16="http://schemas.microsoft.com/office/drawing/2014/main" id="{B2DF7DC3-49D8-482E-A51D-7A059382E9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47625</xdr:rowOff>
        </xdr:from>
        <xdr:to>
          <xdr:col>29</xdr:col>
          <xdr:colOff>114300</xdr:colOff>
          <xdr:row>32</xdr:row>
          <xdr:rowOff>228600</xdr:rowOff>
        </xdr:to>
        <xdr:sp macro="" textlink="">
          <xdr:nvSpPr>
            <xdr:cNvPr id="87094" name="Option Button 18" hidden="1">
              <a:extLst>
                <a:ext uri="{63B3BB69-23CF-44E3-9099-C40C66FF867C}">
                  <a14:compatExt spid="_x0000_s87058"/>
                </a:ext>
                <a:ext uri="{FF2B5EF4-FFF2-40B4-BE49-F238E27FC236}">
                  <a16:creationId xmlns:a16="http://schemas.microsoft.com/office/drawing/2014/main" id="{0B1FB880-9EA9-43B1-92A2-83719DC0F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9525</xdr:rowOff>
        </xdr:from>
        <xdr:to>
          <xdr:col>29</xdr:col>
          <xdr:colOff>114300</xdr:colOff>
          <xdr:row>34</xdr:row>
          <xdr:rowOff>0</xdr:rowOff>
        </xdr:to>
        <xdr:sp macro="" textlink="">
          <xdr:nvSpPr>
            <xdr:cNvPr id="87095" name="Option Button 19" hidden="1">
              <a:extLst>
                <a:ext uri="{63B3BB69-23CF-44E3-9099-C40C66FF867C}">
                  <a14:compatExt spid="_x0000_s87059"/>
                </a:ext>
                <a:ext uri="{FF2B5EF4-FFF2-40B4-BE49-F238E27FC236}">
                  <a16:creationId xmlns:a16="http://schemas.microsoft.com/office/drawing/2014/main" id="{57FCFFAB-0CCB-4E4A-AF71-54C586263E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96" name="Group Box 20" hidden="1">
              <a:extLst>
                <a:ext uri="{63B3BB69-23CF-44E3-9099-C40C66FF867C}">
                  <a14:compatExt spid="_x0000_s87060"/>
                </a:ext>
                <a:ext uri="{FF2B5EF4-FFF2-40B4-BE49-F238E27FC236}">
                  <a16:creationId xmlns:a16="http://schemas.microsoft.com/office/drawing/2014/main" id="{FEA12A20-0CB8-46A0-9F30-69A244A58FC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97" name="Group Box 21" hidden="1">
              <a:extLst>
                <a:ext uri="{63B3BB69-23CF-44E3-9099-C40C66FF867C}">
                  <a14:compatExt spid="_x0000_s87061"/>
                </a:ext>
                <a:ext uri="{FF2B5EF4-FFF2-40B4-BE49-F238E27FC236}">
                  <a16:creationId xmlns:a16="http://schemas.microsoft.com/office/drawing/2014/main" id="{AAEE77A6-5847-4DAC-B2BF-474E672A04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98" name="Group Box 22" hidden="1">
              <a:extLst>
                <a:ext uri="{63B3BB69-23CF-44E3-9099-C40C66FF867C}">
                  <a14:compatExt spid="_x0000_s87062"/>
                </a:ext>
                <a:ext uri="{FF2B5EF4-FFF2-40B4-BE49-F238E27FC236}">
                  <a16:creationId xmlns:a16="http://schemas.microsoft.com/office/drawing/2014/main" id="{88C7CF02-830D-48E1-9175-7AA09748459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99" name="Group Box 23" hidden="1">
              <a:extLst>
                <a:ext uri="{63B3BB69-23CF-44E3-9099-C40C66FF867C}">
                  <a14:compatExt spid="_x0000_s87063"/>
                </a:ext>
                <a:ext uri="{FF2B5EF4-FFF2-40B4-BE49-F238E27FC236}">
                  <a16:creationId xmlns:a16="http://schemas.microsoft.com/office/drawing/2014/main" id="{EAD9CD9A-BA5B-4C01-A1F3-27C4497ABA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100" name="Group Box 24" hidden="1">
              <a:extLst>
                <a:ext uri="{63B3BB69-23CF-44E3-9099-C40C66FF867C}">
                  <a14:compatExt spid="_x0000_s87064"/>
                </a:ext>
                <a:ext uri="{FF2B5EF4-FFF2-40B4-BE49-F238E27FC236}">
                  <a16:creationId xmlns:a16="http://schemas.microsoft.com/office/drawing/2014/main" id="{4221601C-5504-40CF-8556-0EA6F36F46C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101" name="Group Box 25" hidden="1">
              <a:extLst>
                <a:ext uri="{63B3BB69-23CF-44E3-9099-C40C66FF867C}">
                  <a14:compatExt spid="_x0000_s87065"/>
                </a:ext>
                <a:ext uri="{FF2B5EF4-FFF2-40B4-BE49-F238E27FC236}">
                  <a16:creationId xmlns:a16="http://schemas.microsoft.com/office/drawing/2014/main" id="{38DEBF46-B494-4013-80F4-ECA384FC19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102" name="Group Box 26" hidden="1">
              <a:extLst>
                <a:ext uri="{63B3BB69-23CF-44E3-9099-C40C66FF867C}">
                  <a14:compatExt spid="_x0000_s87066"/>
                </a:ext>
                <a:ext uri="{FF2B5EF4-FFF2-40B4-BE49-F238E27FC236}">
                  <a16:creationId xmlns:a16="http://schemas.microsoft.com/office/drawing/2014/main" id="{8D2BB985-B79C-4EC9-850C-A1280119EE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103" name="Group Box 27" hidden="1">
              <a:extLst>
                <a:ext uri="{63B3BB69-23CF-44E3-9099-C40C66FF867C}">
                  <a14:compatExt spid="_x0000_s87067"/>
                </a:ext>
                <a:ext uri="{FF2B5EF4-FFF2-40B4-BE49-F238E27FC236}">
                  <a16:creationId xmlns:a16="http://schemas.microsoft.com/office/drawing/2014/main" id="{47D64F40-287E-4909-A613-C0D835A0D45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104" name="Group Box 28" hidden="1">
              <a:extLst>
                <a:ext uri="{63B3BB69-23CF-44E3-9099-C40C66FF867C}">
                  <a14:compatExt spid="_x0000_s87068"/>
                </a:ext>
                <a:ext uri="{FF2B5EF4-FFF2-40B4-BE49-F238E27FC236}">
                  <a16:creationId xmlns:a16="http://schemas.microsoft.com/office/drawing/2014/main" id="{BE5F2B30-887D-4E45-81A6-A5A17DA2CEC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105" name="Group Box 29" hidden="1">
              <a:extLst>
                <a:ext uri="{63B3BB69-23CF-44E3-9099-C40C66FF867C}">
                  <a14:compatExt spid="_x0000_s87069"/>
                </a:ext>
                <a:ext uri="{FF2B5EF4-FFF2-40B4-BE49-F238E27FC236}">
                  <a16:creationId xmlns:a16="http://schemas.microsoft.com/office/drawing/2014/main" id="{20356D4C-D756-4262-AAA0-F9B58CC65BA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40</xdr:row>
          <xdr:rowOff>0</xdr:rowOff>
        </xdr:to>
        <xdr:sp macro="" textlink="">
          <xdr:nvSpPr>
            <xdr:cNvPr id="87106" name="Option Button 30" hidden="1">
              <a:extLst>
                <a:ext uri="{63B3BB69-23CF-44E3-9099-C40C66FF867C}">
                  <a14:compatExt spid="_x0000_s87070"/>
                </a:ext>
                <a:ext uri="{FF2B5EF4-FFF2-40B4-BE49-F238E27FC236}">
                  <a16:creationId xmlns:a16="http://schemas.microsoft.com/office/drawing/2014/main" id="{A530FB46-80DB-44BB-927C-8261A43D14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87107" name="Option Button 31" hidden="1">
              <a:extLst>
                <a:ext uri="{63B3BB69-23CF-44E3-9099-C40C66FF867C}">
                  <a14:compatExt spid="_x0000_s87071"/>
                </a:ext>
                <a:ext uri="{FF2B5EF4-FFF2-40B4-BE49-F238E27FC236}">
                  <a16:creationId xmlns:a16="http://schemas.microsoft.com/office/drawing/2014/main" id="{1BF1F0F8-1837-4D15-8611-F5BFA7CED8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87108" name="Option Button 32" hidden="1">
              <a:extLst>
                <a:ext uri="{63B3BB69-23CF-44E3-9099-C40C66FF867C}">
                  <a14:compatExt spid="_x0000_s87072"/>
                </a:ext>
                <a:ext uri="{FF2B5EF4-FFF2-40B4-BE49-F238E27FC236}">
                  <a16:creationId xmlns:a16="http://schemas.microsoft.com/office/drawing/2014/main" id="{1124E782-F953-406E-8977-385E809A9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87109" name="Option Button 33" hidden="1">
              <a:extLst>
                <a:ext uri="{63B3BB69-23CF-44E3-9099-C40C66FF867C}">
                  <a14:compatExt spid="_x0000_s87073"/>
                </a:ext>
                <a:ext uri="{FF2B5EF4-FFF2-40B4-BE49-F238E27FC236}">
                  <a16:creationId xmlns:a16="http://schemas.microsoft.com/office/drawing/2014/main" id="{ECE8842C-E3D6-46A3-946F-DFC8D2B2E6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219075</xdr:rowOff>
        </xdr:to>
        <xdr:sp macro="" textlink="">
          <xdr:nvSpPr>
            <xdr:cNvPr id="87110" name="Option Button 34" hidden="1">
              <a:extLst>
                <a:ext uri="{63B3BB69-23CF-44E3-9099-C40C66FF867C}">
                  <a14:compatExt spid="_x0000_s87074"/>
                </a:ext>
                <a:ext uri="{FF2B5EF4-FFF2-40B4-BE49-F238E27FC236}">
                  <a16:creationId xmlns:a16="http://schemas.microsoft.com/office/drawing/2014/main" id="{CFD0EF86-1914-4194-B966-2320AA7C5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238125</xdr:rowOff>
        </xdr:to>
        <xdr:sp macro="" textlink="">
          <xdr:nvSpPr>
            <xdr:cNvPr id="87111" name="Option Button 35" hidden="1">
              <a:extLst>
                <a:ext uri="{63B3BB69-23CF-44E3-9099-C40C66FF867C}">
                  <a14:compatExt spid="_x0000_s87075"/>
                </a:ext>
                <a:ext uri="{FF2B5EF4-FFF2-40B4-BE49-F238E27FC236}">
                  <a16:creationId xmlns:a16="http://schemas.microsoft.com/office/drawing/2014/main" id="{6D84DC89-277B-472E-B116-B306392A8A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87112" name="Option Button 36" hidden="1">
              <a:extLst>
                <a:ext uri="{63B3BB69-23CF-44E3-9099-C40C66FF867C}">
                  <a14:compatExt spid="_x0000_s87076"/>
                </a:ext>
                <a:ext uri="{FF2B5EF4-FFF2-40B4-BE49-F238E27FC236}">
                  <a16:creationId xmlns:a16="http://schemas.microsoft.com/office/drawing/2014/main" id="{01BFE36D-C54B-4FC0-B3B4-3454081E39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87113" name="Option Button 37" hidden="1">
              <a:extLst>
                <a:ext uri="{63B3BB69-23CF-44E3-9099-C40C66FF867C}">
                  <a14:compatExt spid="_x0000_s87077"/>
                </a:ext>
                <a:ext uri="{FF2B5EF4-FFF2-40B4-BE49-F238E27FC236}">
                  <a16:creationId xmlns:a16="http://schemas.microsoft.com/office/drawing/2014/main" id="{A5DC5770-B3BD-44E1-92E4-998F552556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87114" name="Option Button 38" hidden="1">
              <a:extLst>
                <a:ext uri="{63B3BB69-23CF-44E3-9099-C40C66FF867C}">
                  <a14:compatExt spid="_x0000_s87078"/>
                </a:ext>
                <a:ext uri="{FF2B5EF4-FFF2-40B4-BE49-F238E27FC236}">
                  <a16:creationId xmlns:a16="http://schemas.microsoft.com/office/drawing/2014/main" id="{D5212FA5-58BD-4531-AA95-84A939454D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87115" name="Option Button 39" hidden="1">
              <a:extLst>
                <a:ext uri="{63B3BB69-23CF-44E3-9099-C40C66FF867C}">
                  <a14:compatExt spid="_x0000_s87079"/>
                </a:ext>
                <a:ext uri="{FF2B5EF4-FFF2-40B4-BE49-F238E27FC236}">
                  <a16:creationId xmlns:a16="http://schemas.microsoft.com/office/drawing/2014/main" id="{3828162E-72F8-411D-B1B8-BF66347C83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0</xdr:rowOff>
        </xdr:to>
        <xdr:sp macro="" textlink="">
          <xdr:nvSpPr>
            <xdr:cNvPr id="87116" name="Option Button 40" hidden="1">
              <a:extLst>
                <a:ext uri="{63B3BB69-23CF-44E3-9099-C40C66FF867C}">
                  <a14:compatExt spid="_x0000_s87080"/>
                </a:ext>
                <a:ext uri="{FF2B5EF4-FFF2-40B4-BE49-F238E27FC236}">
                  <a16:creationId xmlns:a16="http://schemas.microsoft.com/office/drawing/2014/main" id="{2A010616-EBF4-48BD-B8EA-23B93B164B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47625</xdr:rowOff>
        </xdr:from>
        <xdr:to>
          <xdr:col>37</xdr:col>
          <xdr:colOff>114300</xdr:colOff>
          <xdr:row>32</xdr:row>
          <xdr:rowOff>209550</xdr:rowOff>
        </xdr:to>
        <xdr:sp macro="" textlink="">
          <xdr:nvSpPr>
            <xdr:cNvPr id="87117" name="Option Button 41" hidden="1">
              <a:extLst>
                <a:ext uri="{63B3BB69-23CF-44E3-9099-C40C66FF867C}">
                  <a14:compatExt spid="_x0000_s87081"/>
                </a:ext>
                <a:ext uri="{FF2B5EF4-FFF2-40B4-BE49-F238E27FC236}">
                  <a16:creationId xmlns:a16="http://schemas.microsoft.com/office/drawing/2014/main" id="{BFA96658-6CFA-4BC7-B6E5-5A2A609B10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247650</xdr:rowOff>
        </xdr:from>
        <xdr:to>
          <xdr:col>37</xdr:col>
          <xdr:colOff>104775</xdr:colOff>
          <xdr:row>34</xdr:row>
          <xdr:rowOff>0</xdr:rowOff>
        </xdr:to>
        <xdr:sp macro="" textlink="">
          <xdr:nvSpPr>
            <xdr:cNvPr id="87118" name="Option Button 42" hidden="1">
              <a:extLst>
                <a:ext uri="{63B3BB69-23CF-44E3-9099-C40C66FF867C}">
                  <a14:compatExt spid="_x0000_s87082"/>
                </a:ext>
                <a:ext uri="{FF2B5EF4-FFF2-40B4-BE49-F238E27FC236}">
                  <a16:creationId xmlns:a16="http://schemas.microsoft.com/office/drawing/2014/main" id="{4FF6C6A9-4D4B-4427-8CA3-B5FA4D41A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87119" name="Option Button 43" hidden="1">
              <a:extLst>
                <a:ext uri="{63B3BB69-23CF-44E3-9099-C40C66FF867C}">
                  <a14:compatExt spid="_x0000_s87083"/>
                </a:ext>
                <a:ext uri="{FF2B5EF4-FFF2-40B4-BE49-F238E27FC236}">
                  <a16:creationId xmlns:a16="http://schemas.microsoft.com/office/drawing/2014/main" id="{3BB32685-5CDF-4020-803E-F85BC663C4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87120" name="Option Button 44" hidden="1">
              <a:extLst>
                <a:ext uri="{63B3BB69-23CF-44E3-9099-C40C66FF867C}">
                  <a14:compatExt spid="_x0000_s87084"/>
                </a:ext>
                <a:ext uri="{FF2B5EF4-FFF2-40B4-BE49-F238E27FC236}">
                  <a16:creationId xmlns:a16="http://schemas.microsoft.com/office/drawing/2014/main" id="{FB0B39BF-0186-4FD0-8008-0A2EBDDAED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87121" name="Option Button 45" hidden="1">
              <a:extLst>
                <a:ext uri="{63B3BB69-23CF-44E3-9099-C40C66FF867C}">
                  <a14:compatExt spid="_x0000_s87085"/>
                </a:ext>
                <a:ext uri="{FF2B5EF4-FFF2-40B4-BE49-F238E27FC236}">
                  <a16:creationId xmlns:a16="http://schemas.microsoft.com/office/drawing/2014/main" id="{4C3A70AB-8F8A-41DF-B0C8-A84F5CE70D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29</xdr:col>
          <xdr:colOff>0</xdr:colOff>
          <xdr:row>42</xdr:row>
          <xdr:rowOff>28575</xdr:rowOff>
        </xdr:to>
        <xdr:sp macro="" textlink="">
          <xdr:nvSpPr>
            <xdr:cNvPr id="87122" name="Option Button 46" hidden="1">
              <a:extLst>
                <a:ext uri="{63B3BB69-23CF-44E3-9099-C40C66FF867C}">
                  <a14:compatExt spid="_x0000_s87086"/>
                </a:ext>
                <a:ext uri="{FF2B5EF4-FFF2-40B4-BE49-F238E27FC236}">
                  <a16:creationId xmlns:a16="http://schemas.microsoft.com/office/drawing/2014/main" id="{F2F5BAC5-7AAF-4566-8DD7-879EAC0D02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123" name="Group Box 47" hidden="1">
              <a:extLst>
                <a:ext uri="{63B3BB69-23CF-44E3-9099-C40C66FF867C}">
                  <a14:compatExt spid="_x0000_s87087"/>
                </a:ext>
                <a:ext uri="{FF2B5EF4-FFF2-40B4-BE49-F238E27FC236}">
                  <a16:creationId xmlns:a16="http://schemas.microsoft.com/office/drawing/2014/main" id="{64C10595-3932-4BBD-BA2B-F489E9A8A32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87124" name="Option Button 48" hidden="1">
              <a:extLst>
                <a:ext uri="{63B3BB69-23CF-44E3-9099-C40C66FF867C}">
                  <a14:compatExt spid="_x0000_s87088"/>
                </a:ext>
                <a:ext uri="{FF2B5EF4-FFF2-40B4-BE49-F238E27FC236}">
                  <a16:creationId xmlns:a16="http://schemas.microsoft.com/office/drawing/2014/main" id="{44709760-F1DB-4114-849E-97295F769F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87125" name="Option Button 49" hidden="1">
              <a:extLst>
                <a:ext uri="{63B3BB69-23CF-44E3-9099-C40C66FF867C}">
                  <a14:compatExt spid="_x0000_s87089"/>
                </a:ext>
                <a:ext uri="{FF2B5EF4-FFF2-40B4-BE49-F238E27FC236}">
                  <a16:creationId xmlns:a16="http://schemas.microsoft.com/office/drawing/2014/main" id="{F53CB759-F446-4AEB-B0E5-5AA903C53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65196" y="4250871"/>
          <a:ext cx="307522" cy="389165"/>
          <a:chOff x="4501773" y="3772561"/>
          <a:chExt cx="303832" cy="486910"/>
        </a:xfrm>
      </xdr:grpSpPr>
      <xdr:sp macro="" textlink="">
        <xdr:nvSpPr>
          <xdr:cNvPr id="88065" name="Option Button 1" hidden="1">
            <a:extLst>
              <a:ext uri="{63B3BB69-23CF-44E3-9099-C40C66FF867C}">
                <a14:compatExt xmlns:a14="http://schemas.microsoft.com/office/drawing/2010/main"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xmlns:a14="http://schemas.microsoft.com/office/drawing/2010/main"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55671" y="4799239"/>
          <a:ext cx="307522" cy="725261"/>
          <a:chOff x="4479758" y="4496302"/>
          <a:chExt cx="301792" cy="780035"/>
        </a:xfrm>
      </xdr:grpSpPr>
      <xdr:sp macro="" textlink="">
        <xdr:nvSpPr>
          <xdr:cNvPr id="88067" name="Option Button 3" hidden="1">
            <a:extLst>
              <a:ext uri="{63B3BB69-23CF-44E3-9099-C40C66FF867C}">
                <a14:compatExt xmlns:a14="http://schemas.microsoft.com/office/drawing/2010/main" spid="_x0000_s88067"/>
              </a:ext>
              <a:ext uri="{FF2B5EF4-FFF2-40B4-BE49-F238E27FC236}">
                <a16:creationId xmlns:a16="http://schemas.microsoft.com/office/drawing/2014/main" id="{00000000-0008-0000-0600-000003580100}"/>
              </a:ext>
            </a:extLst>
          </xdr:cNvPr>
          <xdr:cNvSpPr/>
        </xdr:nvSpPr>
        <xdr:spPr bwMode="auto">
          <a:xfrm>
            <a:off x="4479758" y="449630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xmlns:a14="http://schemas.microsoft.com/office/drawing/2010/main"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xmlns:a14="http://schemas.microsoft.com/office/drawing/2010/main" spid="_x0000_s88069"/>
              </a:ext>
              <a:ext uri="{FF2B5EF4-FFF2-40B4-BE49-F238E27FC236}">
                <a16:creationId xmlns:a16="http://schemas.microsoft.com/office/drawing/2014/main" id="{00000000-0008-0000-0600-000005580100}"/>
              </a:ext>
            </a:extLst>
          </xdr:cNvPr>
          <xdr:cNvSpPr/>
        </xdr:nvSpPr>
        <xdr:spPr bwMode="auto">
          <a:xfrm>
            <a:off x="4479758" y="5028186"/>
            <a:ext cx="301792" cy="248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55671" y="5683702"/>
          <a:ext cx="307522" cy="706254"/>
          <a:chOff x="4549825" y="5456606"/>
          <a:chExt cx="308371" cy="762891"/>
        </a:xfrm>
      </xdr:grpSpPr>
      <xdr:sp macro="" textlink="">
        <xdr:nvSpPr>
          <xdr:cNvPr id="88070" name="Option Button 6" hidden="1">
            <a:extLst>
              <a:ext uri="{63B3BB69-23CF-44E3-9099-C40C66FF867C}">
                <a14:compatExt xmlns:a14="http://schemas.microsoft.com/office/drawing/2010/main" spid="_x0000_s88070"/>
              </a:ext>
              <a:ext uri="{FF2B5EF4-FFF2-40B4-BE49-F238E27FC236}">
                <a16:creationId xmlns:a16="http://schemas.microsoft.com/office/drawing/2014/main" id="{00000000-0008-0000-0600-000006580100}"/>
              </a:ext>
            </a:extLst>
          </xdr:cNvPr>
          <xdr:cNvSpPr/>
        </xdr:nvSpPr>
        <xdr:spPr bwMode="auto">
          <a:xfrm>
            <a:off x="4549825" y="5456606"/>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xmlns:a14="http://schemas.microsoft.com/office/drawing/2010/main" spid="_x0000_s88071"/>
              </a:ext>
              <a:ext uri="{FF2B5EF4-FFF2-40B4-BE49-F238E27FC236}">
                <a16:creationId xmlns:a16="http://schemas.microsoft.com/office/drawing/2014/main" id="{00000000-0008-0000-0600-000007580100}"/>
              </a:ext>
            </a:extLst>
          </xdr:cNvPr>
          <xdr:cNvSpPr/>
        </xdr:nvSpPr>
        <xdr:spPr bwMode="auto">
          <a:xfrm>
            <a:off x="4549825" y="5722888"/>
            <a:ext cx="308371" cy="22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xmlns:a14="http://schemas.microsoft.com/office/drawing/2010/main" spid="_x0000_s88072"/>
              </a:ext>
              <a:ext uri="{FF2B5EF4-FFF2-40B4-BE49-F238E27FC236}">
                <a16:creationId xmlns:a16="http://schemas.microsoft.com/office/drawing/2014/main" id="{00000000-0008-0000-0600-000008580100}"/>
              </a:ext>
            </a:extLst>
          </xdr:cNvPr>
          <xdr:cNvSpPr/>
        </xdr:nvSpPr>
        <xdr:spPr bwMode="auto">
          <a:xfrm>
            <a:off x="4549825" y="6000423"/>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xmlns:a14="http://schemas.microsoft.com/office/drawing/2010/main"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xmlns:a14="http://schemas.microsoft.com/office/drawing/2010/main"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929993" y="5683704"/>
          <a:ext cx="307521" cy="725260"/>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929993" y="9057150"/>
          <a:ext cx="307521" cy="366032"/>
          <a:chOff x="5763126" y="8931920"/>
          <a:chExt cx="301792" cy="494793"/>
        </a:xfrm>
      </xdr:grpSpPr>
      <xdr:sp macro="" textlink="">
        <xdr:nvSpPr>
          <xdr:cNvPr id="88075" name="Option Button 11" hidden="1">
            <a:extLst>
              <a:ext uri="{63B3BB69-23CF-44E3-9099-C40C66FF867C}">
                <a14:compatExt xmlns:a14="http://schemas.microsoft.com/office/drawing/2010/main" spid="_x0000_s88075"/>
              </a:ext>
              <a:ext uri="{FF2B5EF4-FFF2-40B4-BE49-F238E27FC236}">
                <a16:creationId xmlns:a16="http://schemas.microsoft.com/office/drawing/2014/main" id="{00000000-0008-0000-0600-00000B580100}"/>
              </a:ext>
            </a:extLst>
          </xdr:cNvPr>
          <xdr:cNvSpPr/>
        </xdr:nvSpPr>
        <xdr:spPr bwMode="auto">
          <a:xfrm>
            <a:off x="5763126" y="8931920"/>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xmlns:a14="http://schemas.microsoft.com/office/drawing/2010/main" spid="_x0000_s88076"/>
              </a:ext>
              <a:ext uri="{FF2B5EF4-FFF2-40B4-BE49-F238E27FC236}">
                <a16:creationId xmlns:a16="http://schemas.microsoft.com/office/drawing/2014/main" id="{00000000-0008-0000-0600-00000C580100}"/>
              </a:ext>
            </a:extLst>
          </xdr:cNvPr>
          <xdr:cNvSpPr/>
        </xdr:nvSpPr>
        <xdr:spPr bwMode="auto">
          <a:xfrm>
            <a:off x="5763126" y="9207638"/>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xmlns:a14="http://schemas.microsoft.com/office/drawing/2010/main"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xmlns:a14="http://schemas.microsoft.com/office/drawing/2010/main"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xmlns:a14="http://schemas.microsoft.com/office/drawing/2010/main"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xmlns:a14="http://schemas.microsoft.com/office/drawing/2010/main"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55671" y="6568168"/>
          <a:ext cx="307522" cy="643618"/>
          <a:chOff x="4549825" y="6438942"/>
          <a:chExt cx="308371" cy="779258"/>
        </a:xfrm>
      </xdr:grpSpPr>
      <xdr:sp macro="" textlink="">
        <xdr:nvSpPr>
          <xdr:cNvPr id="88081" name="Option Button 17" hidden="1">
            <a:extLst>
              <a:ext uri="{63B3BB69-23CF-44E3-9099-C40C66FF867C}">
                <a14:compatExt xmlns:a14="http://schemas.microsoft.com/office/drawing/2010/main" spid="_x0000_s88081"/>
              </a:ext>
              <a:ext uri="{FF2B5EF4-FFF2-40B4-BE49-F238E27FC236}">
                <a16:creationId xmlns:a16="http://schemas.microsoft.com/office/drawing/2014/main" id="{00000000-0008-0000-0600-000011580100}"/>
              </a:ext>
            </a:extLst>
          </xdr:cNvPr>
          <xdr:cNvSpPr/>
        </xdr:nvSpPr>
        <xdr:spPr bwMode="auto">
          <a:xfrm>
            <a:off x="4549825" y="6438942"/>
            <a:ext cx="308371" cy="2381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xmlns:a14="http://schemas.microsoft.com/office/drawing/2010/main"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xmlns:a14="http://schemas.microsoft.com/office/drawing/2010/main" spid="_x0000_s88083"/>
              </a:ext>
              <a:ext uri="{FF2B5EF4-FFF2-40B4-BE49-F238E27FC236}">
                <a16:creationId xmlns:a16="http://schemas.microsoft.com/office/drawing/2014/main" id="{00000000-0008-0000-0600-000013580100}"/>
              </a:ext>
            </a:extLst>
          </xdr:cNvPr>
          <xdr:cNvSpPr/>
        </xdr:nvSpPr>
        <xdr:spPr bwMode="auto">
          <a:xfrm>
            <a:off x="4549825" y="6999126"/>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xmlns:a14="http://schemas.microsoft.com/office/drawing/2010/main"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xmlns:a14="http://schemas.microsoft.com/office/drawing/2010/main"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xmlns:a14="http://schemas.microsoft.com/office/drawing/2010/main"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xmlns:a14="http://schemas.microsoft.com/office/drawing/2010/main"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xmlns:a14="http://schemas.microsoft.com/office/drawing/2010/main"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xmlns:a14="http://schemas.microsoft.com/office/drawing/2010/main"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xmlns:a14="http://schemas.microsoft.com/office/drawing/2010/main"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xmlns:a14="http://schemas.microsoft.com/office/drawing/2010/main"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53531" y="8192553"/>
          <a:ext cx="318005" cy="696103"/>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932764" y="4231821"/>
          <a:ext cx="307521" cy="409187"/>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xmlns:a14="http://schemas.microsoft.com/office/drawing/2010/main"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930647" y="4795731"/>
          <a:ext cx="307521" cy="677759"/>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xmlns:a14="http://schemas.microsoft.com/office/drawing/2010/main"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927907" y="6563502"/>
          <a:ext cx="307521" cy="652764"/>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933617" y="8192225"/>
          <a:ext cx="223298" cy="689147"/>
          <a:chOff x="5767613" y="8168780"/>
          <a:chExt cx="217582" cy="792437"/>
        </a:xfrm>
      </xdr:grpSpPr>
      <xdr:sp macro="" textlink="">
        <xdr:nvSpPr>
          <xdr:cNvPr id="88094" name="Option Button 30" hidden="1">
            <a:extLst>
              <a:ext uri="{63B3BB69-23CF-44E3-9099-C40C66FF867C}">
                <a14:compatExt xmlns:a14="http://schemas.microsoft.com/office/drawing/2010/main" spid="_x0000_s88094"/>
              </a:ext>
              <a:ext uri="{FF2B5EF4-FFF2-40B4-BE49-F238E27FC236}">
                <a16:creationId xmlns:a16="http://schemas.microsoft.com/office/drawing/2014/main" id="{00000000-0008-0000-0600-00001E580100}"/>
              </a:ext>
            </a:extLst>
          </xdr:cNvPr>
          <xdr:cNvSpPr/>
        </xdr:nvSpPr>
        <xdr:spPr bwMode="auto">
          <a:xfrm>
            <a:off x="5768122" y="8168780"/>
            <a:ext cx="217073" cy="237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xmlns:a14="http://schemas.microsoft.com/office/drawing/2010/main" spid="_x0000_s88095"/>
              </a:ext>
              <a:ext uri="{FF2B5EF4-FFF2-40B4-BE49-F238E27FC236}">
                <a16:creationId xmlns:a16="http://schemas.microsoft.com/office/drawing/2014/main" id="{00000000-0008-0000-0600-00001F580100}"/>
              </a:ext>
            </a:extLst>
          </xdr:cNvPr>
          <xdr:cNvSpPr/>
        </xdr:nvSpPr>
        <xdr:spPr bwMode="auto">
          <a:xfrm>
            <a:off x="5767613" y="8723091"/>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55671" y="8191500"/>
          <a:ext cx="317047" cy="489857"/>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929993" y="4231821"/>
          <a:ext cx="307521" cy="408215"/>
          <a:chOff x="45017" y="37725"/>
          <a:chExt cx="3039" cy="4869"/>
        </a:xfrm>
      </xdr:grpSpPr>
      <xdr:sp macro="" textlink="">
        <xdr:nvSpPr>
          <xdr:cNvPr id="88096" name="Option Button 32" hidden="1">
            <a:extLst>
              <a:ext uri="{63B3BB69-23CF-44E3-9099-C40C66FF867C}">
                <a14:compatExt xmlns:a14="http://schemas.microsoft.com/office/drawing/2010/main"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xmlns:a14="http://schemas.microsoft.com/office/drawing/2010/main"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929993" y="4805680"/>
          <a:ext cx="307521" cy="700769"/>
          <a:chOff x="57686" y="45007"/>
          <a:chExt cx="3018" cy="8207"/>
        </a:xfrm>
      </xdr:grpSpPr>
      <xdr:sp macro="" textlink="">
        <xdr:nvSpPr>
          <xdr:cNvPr id="88098" name="Option Button 34" hidden="1">
            <a:extLst>
              <a:ext uri="{63B3BB69-23CF-44E3-9099-C40C66FF867C}">
                <a14:compatExt xmlns:a14="http://schemas.microsoft.com/office/drawing/2010/main"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xmlns:a14="http://schemas.microsoft.com/office/drawing/2010/main"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xmlns:a14="http://schemas.microsoft.com/office/drawing/2010/main"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929993" y="5683704"/>
          <a:ext cx="307521" cy="725260"/>
          <a:chOff x="57631" y="54838"/>
          <a:chExt cx="3018" cy="7876"/>
        </a:xfrm>
      </xdr:grpSpPr>
      <xdr:sp macro="" textlink="">
        <xdr:nvSpPr>
          <xdr:cNvPr id="88101" name="Option Button 37" hidden="1">
            <a:extLst>
              <a:ext uri="{63B3BB69-23CF-44E3-9099-C40C66FF867C}">
                <a14:compatExt xmlns:a14="http://schemas.microsoft.com/office/drawing/2010/main"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xmlns:a14="http://schemas.microsoft.com/office/drawing/2010/main"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xmlns:a14="http://schemas.microsoft.com/office/drawing/2010/main"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929993" y="6568168"/>
          <a:ext cx="307521" cy="643618"/>
          <a:chOff x="57631" y="54838"/>
          <a:chExt cx="3018" cy="7963"/>
        </a:xfrm>
      </xdr:grpSpPr>
      <xdr:sp macro="" textlink="">
        <xdr:nvSpPr>
          <xdr:cNvPr id="88104" name="Option Button 40" hidden="1">
            <a:extLst>
              <a:ext uri="{63B3BB69-23CF-44E3-9099-C40C66FF867C}">
                <a14:compatExt xmlns:a14="http://schemas.microsoft.com/office/drawing/2010/main"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xmlns:a14="http://schemas.microsoft.com/office/drawing/2010/main"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xmlns:a14="http://schemas.microsoft.com/office/drawing/2010/main"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17783"/>
              <a:ext cx="0" cy="0"/>
              <a:chOff x="-34414" y="171778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53642" y="7352784"/>
          <a:ext cx="242096" cy="70855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53649" y="7352812"/>
          <a:ext cx="235670" cy="708454"/>
          <a:chOff x="45321" y="72871"/>
          <a:chExt cx="2304" cy="6586"/>
        </a:xfrm>
      </xdr:grpSpPr>
      <xdr:sp macro="" textlink="">
        <xdr:nvSpPr>
          <xdr:cNvPr id="88107" name="Option Button 43" hidden="1">
            <a:extLst>
              <a:ext uri="{63B3BB69-23CF-44E3-9099-C40C66FF867C}">
                <a14:compatExt xmlns:a14="http://schemas.microsoft.com/office/drawing/2010/main"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xmlns:a14="http://schemas.microsoft.com/office/drawing/2010/main"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929993" y="8191500"/>
          <a:ext cx="317046" cy="489857"/>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55671" y="8191500"/>
              <a:ext cx="326572" cy="703489"/>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64352" y="8178048"/>
          <a:ext cx="202970" cy="740640"/>
          <a:chOff x="4538974" y="8166081"/>
          <a:chExt cx="208607" cy="749766"/>
        </a:xfrm>
      </xdr:grpSpPr>
      <xdr:sp macro="" textlink="">
        <xdr:nvSpPr>
          <xdr:cNvPr id="88109" name="Option Button 45" hidden="1">
            <a:extLst>
              <a:ext uri="{63B3BB69-23CF-44E3-9099-C40C66FF867C}">
                <a14:compatExt xmlns:a14="http://schemas.microsoft.com/office/drawing/2010/main" spid="_x0000_s88109"/>
              </a:ext>
              <a:ext uri="{FF2B5EF4-FFF2-40B4-BE49-F238E27FC236}">
                <a16:creationId xmlns:a16="http://schemas.microsoft.com/office/drawing/2014/main" id="{00000000-0008-0000-0600-00002D580100}"/>
              </a:ext>
            </a:extLst>
          </xdr:cNvPr>
          <xdr:cNvSpPr/>
        </xdr:nvSpPr>
        <xdr:spPr bwMode="auto">
          <a:xfrm>
            <a:off x="4540472" y="8166081"/>
            <a:ext cx="207109" cy="240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xmlns:a14="http://schemas.microsoft.com/office/drawing/2010/main" spid="_x0000_s88110"/>
              </a:ext>
              <a:ext uri="{FF2B5EF4-FFF2-40B4-BE49-F238E27FC236}">
                <a16:creationId xmlns:a16="http://schemas.microsoft.com/office/drawing/2014/main" id="{00000000-0008-0000-0600-00002E580100}"/>
              </a:ext>
            </a:extLst>
          </xdr:cNvPr>
          <xdr:cNvSpPr/>
        </xdr:nvSpPr>
        <xdr:spPr bwMode="auto">
          <a:xfrm>
            <a:off x="4538974" y="8640729"/>
            <a:ext cx="186516" cy="2751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xmlns:a14="http://schemas.microsoft.com/office/drawing/2010/main"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938385" y="7339761"/>
          <a:ext cx="307523" cy="712340"/>
          <a:chOff x="5809589" y="7290599"/>
          <a:chExt cx="301595" cy="707491"/>
        </a:xfrm>
      </xdr:grpSpPr>
      <xdr:sp macro="" textlink="">
        <xdr:nvSpPr>
          <xdr:cNvPr id="88112" name="Option Button 48" hidden="1">
            <a:extLst>
              <a:ext uri="{63B3BB69-23CF-44E3-9099-C40C66FF867C}">
                <a14:compatExt xmlns:a14="http://schemas.microsoft.com/office/drawing/2010/main" spid="_x0000_s88112"/>
              </a:ext>
              <a:ext uri="{FF2B5EF4-FFF2-40B4-BE49-F238E27FC236}">
                <a16:creationId xmlns:a16="http://schemas.microsoft.com/office/drawing/2014/main" id="{00000000-0008-0000-0600-000030580100}"/>
              </a:ext>
            </a:extLst>
          </xdr:cNvPr>
          <xdr:cNvSpPr/>
        </xdr:nvSpPr>
        <xdr:spPr bwMode="auto">
          <a:xfrm>
            <a:off x="5809589" y="7290599"/>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xmlns:a14="http://schemas.microsoft.com/office/drawing/2010/main" spid="_x0000_s88113"/>
              </a:ext>
              <a:ext uri="{FF2B5EF4-FFF2-40B4-BE49-F238E27FC236}">
                <a16:creationId xmlns:a16="http://schemas.microsoft.com/office/drawing/2014/main" id="{00000000-0008-0000-0600-000031580100}"/>
              </a:ext>
            </a:extLst>
          </xdr:cNvPr>
          <xdr:cNvSpPr/>
        </xdr:nvSpPr>
        <xdr:spPr bwMode="auto">
          <a:xfrm>
            <a:off x="5809590" y="7752515"/>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56964" y="476250"/>
          <a:ext cx="8108717" cy="3255102"/>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52" name="Option Button 1" hidden="1">
              <a:extLst>
                <a:ext uri="{63B3BB69-23CF-44E3-9099-C40C66FF867C}">
                  <a14:compatExt spid="_x0000_s88065"/>
                </a:ext>
                <a:ext uri="{FF2B5EF4-FFF2-40B4-BE49-F238E27FC236}">
                  <a16:creationId xmlns:a16="http://schemas.microsoft.com/office/drawing/2014/main" id="{98E23CD8-97BE-4619-9EE5-915B4CA4C3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53" name="Option Button 2" hidden="1">
              <a:extLst>
                <a:ext uri="{63B3BB69-23CF-44E3-9099-C40C66FF867C}">
                  <a14:compatExt spid="_x0000_s88066"/>
                </a:ext>
                <a:ext uri="{FF2B5EF4-FFF2-40B4-BE49-F238E27FC236}">
                  <a16:creationId xmlns:a16="http://schemas.microsoft.com/office/drawing/2014/main" id="{27376E75-E866-4DC4-966B-96C61BF8FB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24</xdr:row>
          <xdr:rowOff>0</xdr:rowOff>
        </xdr:to>
        <xdr:sp macro="" textlink="">
          <xdr:nvSpPr>
            <xdr:cNvPr id="54" name="Option Button 3" hidden="1">
              <a:extLst>
                <a:ext uri="{63B3BB69-23CF-44E3-9099-C40C66FF867C}">
                  <a14:compatExt spid="_x0000_s88067"/>
                </a:ext>
                <a:ext uri="{FF2B5EF4-FFF2-40B4-BE49-F238E27FC236}">
                  <a16:creationId xmlns:a16="http://schemas.microsoft.com/office/drawing/2014/main" id="{27959138-33F0-42AB-AB00-F5ACE61BD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55" name="Option Button 4" hidden="1">
              <a:extLst>
                <a:ext uri="{63B3BB69-23CF-44E3-9099-C40C66FF867C}">
                  <a14:compatExt spid="_x0000_s88068"/>
                </a:ext>
                <a:ext uri="{FF2B5EF4-FFF2-40B4-BE49-F238E27FC236}">
                  <a16:creationId xmlns:a16="http://schemas.microsoft.com/office/drawing/2014/main" id="{5D88D313-093A-4AB8-B95B-ABF37EAA23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56" name="Option Button 5" hidden="1">
              <a:extLst>
                <a:ext uri="{63B3BB69-23CF-44E3-9099-C40C66FF867C}">
                  <a14:compatExt spid="_x0000_s88069"/>
                </a:ext>
                <a:ext uri="{FF2B5EF4-FFF2-40B4-BE49-F238E27FC236}">
                  <a16:creationId xmlns:a16="http://schemas.microsoft.com/office/drawing/2014/main" id="{81D5F50D-1AAB-4A62-BD48-97003D6A33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28</xdr:row>
          <xdr:rowOff>0</xdr:rowOff>
        </xdr:to>
        <xdr:sp macro="" textlink="">
          <xdr:nvSpPr>
            <xdr:cNvPr id="57" name="Option Button 6" hidden="1">
              <a:extLst>
                <a:ext uri="{63B3BB69-23CF-44E3-9099-C40C66FF867C}">
                  <a14:compatExt spid="_x0000_s88070"/>
                </a:ext>
                <a:ext uri="{FF2B5EF4-FFF2-40B4-BE49-F238E27FC236}">
                  <a16:creationId xmlns:a16="http://schemas.microsoft.com/office/drawing/2014/main" id="{20D9E245-122A-4CA0-B594-2E2C7AFD56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58" name="Option Button 7" hidden="1">
              <a:extLst>
                <a:ext uri="{63B3BB69-23CF-44E3-9099-C40C66FF867C}">
                  <a14:compatExt spid="_x0000_s88071"/>
                </a:ext>
                <a:ext uri="{FF2B5EF4-FFF2-40B4-BE49-F238E27FC236}">
                  <a16:creationId xmlns:a16="http://schemas.microsoft.com/office/drawing/2014/main" id="{F018652A-2302-45C6-BD69-8878F5CCB3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59" name="Option Button 8" hidden="1">
              <a:extLst>
                <a:ext uri="{63B3BB69-23CF-44E3-9099-C40C66FF867C}">
                  <a14:compatExt spid="_x0000_s88072"/>
                </a:ext>
                <a:ext uri="{FF2B5EF4-FFF2-40B4-BE49-F238E27FC236}">
                  <a16:creationId xmlns:a16="http://schemas.microsoft.com/office/drawing/2014/main" id="{16E6C14B-53C9-4241-A3C1-5516CC3E2F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0" name="Option Button 9" hidden="1">
              <a:extLst>
                <a:ext uri="{63B3BB69-23CF-44E3-9099-C40C66FF867C}">
                  <a14:compatExt spid="_x0000_s88073"/>
                </a:ext>
                <a:ext uri="{FF2B5EF4-FFF2-40B4-BE49-F238E27FC236}">
                  <a16:creationId xmlns:a16="http://schemas.microsoft.com/office/drawing/2014/main" id="{F1CFC3DD-8284-4C77-8816-B6BD394AD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1" name="Option Button 10" hidden="1">
              <a:extLst>
                <a:ext uri="{63B3BB69-23CF-44E3-9099-C40C66FF867C}">
                  <a14:compatExt spid="_x0000_s88074"/>
                </a:ext>
                <a:ext uri="{FF2B5EF4-FFF2-40B4-BE49-F238E27FC236}">
                  <a16:creationId xmlns:a16="http://schemas.microsoft.com/office/drawing/2014/main" id="{3BBDD6FC-9557-4C75-9089-4BE7E203F4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62" name="Option Button 11" hidden="1">
              <a:extLst>
                <a:ext uri="{63B3BB69-23CF-44E3-9099-C40C66FF867C}">
                  <a14:compatExt spid="_x0000_s88075"/>
                </a:ext>
                <a:ext uri="{FF2B5EF4-FFF2-40B4-BE49-F238E27FC236}">
                  <a16:creationId xmlns:a16="http://schemas.microsoft.com/office/drawing/2014/main" id="{AE1D413A-F752-4127-8E1B-2DC67219BB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63" name="Option Button 12" hidden="1">
              <a:extLst>
                <a:ext uri="{63B3BB69-23CF-44E3-9099-C40C66FF867C}">
                  <a14:compatExt spid="_x0000_s88076"/>
                </a:ext>
                <a:ext uri="{FF2B5EF4-FFF2-40B4-BE49-F238E27FC236}">
                  <a16:creationId xmlns:a16="http://schemas.microsoft.com/office/drawing/2014/main" id="{421D5996-66C7-4EDA-804C-D00DE0DDC6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64" name="Group Box 13" hidden="1">
              <a:extLst>
                <a:ext uri="{63B3BB69-23CF-44E3-9099-C40C66FF867C}">
                  <a14:compatExt spid="_x0000_s88077"/>
                </a:ext>
                <a:ext uri="{FF2B5EF4-FFF2-40B4-BE49-F238E27FC236}">
                  <a16:creationId xmlns:a16="http://schemas.microsoft.com/office/drawing/2014/main" id="{EDC05EF6-89C1-4AD2-B480-55263AF42A0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114" name="Group Box 14" hidden="1">
              <a:extLst>
                <a:ext uri="{63B3BB69-23CF-44E3-9099-C40C66FF867C}">
                  <a14:compatExt spid="_x0000_s88078"/>
                </a:ext>
                <a:ext uri="{FF2B5EF4-FFF2-40B4-BE49-F238E27FC236}">
                  <a16:creationId xmlns:a16="http://schemas.microsoft.com/office/drawing/2014/main" id="{A26D2858-24DF-4B65-AAC5-73A0B42193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115" name="Group Box 15" hidden="1">
              <a:extLst>
                <a:ext uri="{63B3BB69-23CF-44E3-9099-C40C66FF867C}">
                  <a14:compatExt spid="_x0000_s88079"/>
                </a:ext>
                <a:ext uri="{FF2B5EF4-FFF2-40B4-BE49-F238E27FC236}">
                  <a16:creationId xmlns:a16="http://schemas.microsoft.com/office/drawing/2014/main" id="{C6D5FF9B-ED75-4F3D-A256-FD6692C2E4B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116" name="Group Box 16" hidden="1">
              <a:extLst>
                <a:ext uri="{63B3BB69-23CF-44E3-9099-C40C66FF867C}">
                  <a14:compatExt spid="_x0000_s88080"/>
                </a:ext>
                <a:ext uri="{FF2B5EF4-FFF2-40B4-BE49-F238E27FC236}">
                  <a16:creationId xmlns:a16="http://schemas.microsoft.com/office/drawing/2014/main" id="{B794F7D7-711C-434F-8E3F-7F69159D67D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9525</xdr:rowOff>
        </xdr:to>
        <xdr:sp macro="" textlink="">
          <xdr:nvSpPr>
            <xdr:cNvPr id="88117" name="Option Button 17" hidden="1">
              <a:extLst>
                <a:ext uri="{63B3BB69-23CF-44E3-9099-C40C66FF867C}">
                  <a14:compatExt spid="_x0000_s88081"/>
                </a:ext>
                <a:ext uri="{FF2B5EF4-FFF2-40B4-BE49-F238E27FC236}">
                  <a16:creationId xmlns:a16="http://schemas.microsoft.com/office/drawing/2014/main" id="{DA3ED9E3-F64C-4753-8F28-046076FB4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47625</xdr:rowOff>
        </xdr:from>
        <xdr:to>
          <xdr:col>29</xdr:col>
          <xdr:colOff>114300</xdr:colOff>
          <xdr:row>32</xdr:row>
          <xdr:rowOff>228600</xdr:rowOff>
        </xdr:to>
        <xdr:sp macro="" textlink="">
          <xdr:nvSpPr>
            <xdr:cNvPr id="88118" name="Option Button 18" hidden="1">
              <a:extLst>
                <a:ext uri="{63B3BB69-23CF-44E3-9099-C40C66FF867C}">
                  <a14:compatExt spid="_x0000_s88082"/>
                </a:ext>
                <a:ext uri="{FF2B5EF4-FFF2-40B4-BE49-F238E27FC236}">
                  <a16:creationId xmlns:a16="http://schemas.microsoft.com/office/drawing/2014/main" id="{11F484C9-82DE-4BD1-BBDE-CAA2CACD7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9525</xdr:rowOff>
        </xdr:from>
        <xdr:to>
          <xdr:col>29</xdr:col>
          <xdr:colOff>114300</xdr:colOff>
          <xdr:row>34</xdr:row>
          <xdr:rowOff>0</xdr:rowOff>
        </xdr:to>
        <xdr:sp macro="" textlink="">
          <xdr:nvSpPr>
            <xdr:cNvPr id="88119" name="Option Button 19" hidden="1">
              <a:extLst>
                <a:ext uri="{63B3BB69-23CF-44E3-9099-C40C66FF867C}">
                  <a14:compatExt spid="_x0000_s88083"/>
                </a:ext>
                <a:ext uri="{FF2B5EF4-FFF2-40B4-BE49-F238E27FC236}">
                  <a16:creationId xmlns:a16="http://schemas.microsoft.com/office/drawing/2014/main" id="{441390C3-A656-473C-9778-8739C61CF7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120" name="Group Box 20" hidden="1">
              <a:extLst>
                <a:ext uri="{63B3BB69-23CF-44E3-9099-C40C66FF867C}">
                  <a14:compatExt spid="_x0000_s88084"/>
                </a:ext>
                <a:ext uri="{FF2B5EF4-FFF2-40B4-BE49-F238E27FC236}">
                  <a16:creationId xmlns:a16="http://schemas.microsoft.com/office/drawing/2014/main" id="{FF15D76A-4B7E-4478-B170-2DB5D733F8E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121" name="Group Box 21" hidden="1">
              <a:extLst>
                <a:ext uri="{63B3BB69-23CF-44E3-9099-C40C66FF867C}">
                  <a14:compatExt spid="_x0000_s88085"/>
                </a:ext>
                <a:ext uri="{FF2B5EF4-FFF2-40B4-BE49-F238E27FC236}">
                  <a16:creationId xmlns:a16="http://schemas.microsoft.com/office/drawing/2014/main" id="{47631252-118F-4E42-8C7A-F8BE85B836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122" name="Group Box 22" hidden="1">
              <a:extLst>
                <a:ext uri="{63B3BB69-23CF-44E3-9099-C40C66FF867C}">
                  <a14:compatExt spid="_x0000_s88086"/>
                </a:ext>
                <a:ext uri="{FF2B5EF4-FFF2-40B4-BE49-F238E27FC236}">
                  <a16:creationId xmlns:a16="http://schemas.microsoft.com/office/drawing/2014/main" id="{0FAE33B0-06D2-4C42-9D53-271895E108F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123" name="Group Box 23" hidden="1">
              <a:extLst>
                <a:ext uri="{63B3BB69-23CF-44E3-9099-C40C66FF867C}">
                  <a14:compatExt spid="_x0000_s88087"/>
                </a:ext>
                <a:ext uri="{FF2B5EF4-FFF2-40B4-BE49-F238E27FC236}">
                  <a16:creationId xmlns:a16="http://schemas.microsoft.com/office/drawing/2014/main" id="{65342947-0D9F-4DDC-8E69-9984BF7564E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124" name="Group Box 24" hidden="1">
              <a:extLst>
                <a:ext uri="{63B3BB69-23CF-44E3-9099-C40C66FF867C}">
                  <a14:compatExt spid="_x0000_s88088"/>
                </a:ext>
                <a:ext uri="{FF2B5EF4-FFF2-40B4-BE49-F238E27FC236}">
                  <a16:creationId xmlns:a16="http://schemas.microsoft.com/office/drawing/2014/main" id="{B1ACC23F-E41B-42EA-8534-F2852A8FEAF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125" name="Group Box 25" hidden="1">
              <a:extLst>
                <a:ext uri="{63B3BB69-23CF-44E3-9099-C40C66FF867C}">
                  <a14:compatExt spid="_x0000_s88089"/>
                </a:ext>
                <a:ext uri="{FF2B5EF4-FFF2-40B4-BE49-F238E27FC236}">
                  <a16:creationId xmlns:a16="http://schemas.microsoft.com/office/drawing/2014/main" id="{47B9B4EE-0BCC-4E67-BD99-466649C571E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126" name="Group Box 26" hidden="1">
              <a:extLst>
                <a:ext uri="{63B3BB69-23CF-44E3-9099-C40C66FF867C}">
                  <a14:compatExt spid="_x0000_s88090"/>
                </a:ext>
                <a:ext uri="{FF2B5EF4-FFF2-40B4-BE49-F238E27FC236}">
                  <a16:creationId xmlns:a16="http://schemas.microsoft.com/office/drawing/2014/main" id="{41832A1E-BB5A-47F9-9BD0-B6AF9F9D2BA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127" name="Group Box 27" hidden="1">
              <a:extLst>
                <a:ext uri="{63B3BB69-23CF-44E3-9099-C40C66FF867C}">
                  <a14:compatExt spid="_x0000_s88091"/>
                </a:ext>
                <a:ext uri="{FF2B5EF4-FFF2-40B4-BE49-F238E27FC236}">
                  <a16:creationId xmlns:a16="http://schemas.microsoft.com/office/drawing/2014/main" id="{17DB0218-A328-4E71-B68E-0AAD082EDF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128" name="Group Box 28" hidden="1">
              <a:extLst>
                <a:ext uri="{63B3BB69-23CF-44E3-9099-C40C66FF867C}">
                  <a14:compatExt spid="_x0000_s88092"/>
                </a:ext>
                <a:ext uri="{FF2B5EF4-FFF2-40B4-BE49-F238E27FC236}">
                  <a16:creationId xmlns:a16="http://schemas.microsoft.com/office/drawing/2014/main" id="{0BD2CE7F-9A3D-46E8-9CE7-F6FAE25BC6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129" name="Group Box 29" hidden="1">
              <a:extLst>
                <a:ext uri="{63B3BB69-23CF-44E3-9099-C40C66FF867C}">
                  <a14:compatExt spid="_x0000_s88093"/>
                </a:ext>
                <a:ext uri="{FF2B5EF4-FFF2-40B4-BE49-F238E27FC236}">
                  <a16:creationId xmlns:a16="http://schemas.microsoft.com/office/drawing/2014/main" id="{39D47575-35FC-444F-BD5C-9305B75D9AA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40</xdr:row>
          <xdr:rowOff>0</xdr:rowOff>
        </xdr:to>
        <xdr:sp macro="" textlink="">
          <xdr:nvSpPr>
            <xdr:cNvPr id="88130" name="Option Button 30" hidden="1">
              <a:extLst>
                <a:ext uri="{63B3BB69-23CF-44E3-9099-C40C66FF867C}">
                  <a14:compatExt spid="_x0000_s88094"/>
                </a:ext>
                <a:ext uri="{FF2B5EF4-FFF2-40B4-BE49-F238E27FC236}">
                  <a16:creationId xmlns:a16="http://schemas.microsoft.com/office/drawing/2014/main" id="{D23D37C2-D7D7-45E0-A61D-F8C880F6A0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88131" name="Option Button 31" hidden="1">
              <a:extLst>
                <a:ext uri="{63B3BB69-23CF-44E3-9099-C40C66FF867C}">
                  <a14:compatExt spid="_x0000_s88095"/>
                </a:ext>
                <a:ext uri="{FF2B5EF4-FFF2-40B4-BE49-F238E27FC236}">
                  <a16:creationId xmlns:a16="http://schemas.microsoft.com/office/drawing/2014/main" id="{1ACE4541-464B-4F5D-80BA-029ECDB150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88132" name="Option Button 32" hidden="1">
              <a:extLst>
                <a:ext uri="{63B3BB69-23CF-44E3-9099-C40C66FF867C}">
                  <a14:compatExt spid="_x0000_s88096"/>
                </a:ext>
                <a:ext uri="{FF2B5EF4-FFF2-40B4-BE49-F238E27FC236}">
                  <a16:creationId xmlns:a16="http://schemas.microsoft.com/office/drawing/2014/main" id="{7A4B5B75-B057-44FF-A116-A95D98CD1A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88133" name="Option Button 33" hidden="1">
              <a:extLst>
                <a:ext uri="{63B3BB69-23CF-44E3-9099-C40C66FF867C}">
                  <a14:compatExt spid="_x0000_s88097"/>
                </a:ext>
                <a:ext uri="{FF2B5EF4-FFF2-40B4-BE49-F238E27FC236}">
                  <a16:creationId xmlns:a16="http://schemas.microsoft.com/office/drawing/2014/main" id="{8EF488B4-C685-4D3D-AB6D-23D344CFD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219075</xdr:rowOff>
        </xdr:to>
        <xdr:sp macro="" textlink="">
          <xdr:nvSpPr>
            <xdr:cNvPr id="88134" name="Option Button 34" hidden="1">
              <a:extLst>
                <a:ext uri="{63B3BB69-23CF-44E3-9099-C40C66FF867C}">
                  <a14:compatExt spid="_x0000_s88098"/>
                </a:ext>
                <a:ext uri="{FF2B5EF4-FFF2-40B4-BE49-F238E27FC236}">
                  <a16:creationId xmlns:a16="http://schemas.microsoft.com/office/drawing/2014/main" id="{46392414-4BBC-40A2-B3C9-8D42023808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238125</xdr:rowOff>
        </xdr:to>
        <xdr:sp macro="" textlink="">
          <xdr:nvSpPr>
            <xdr:cNvPr id="88135" name="Option Button 35" hidden="1">
              <a:extLst>
                <a:ext uri="{63B3BB69-23CF-44E3-9099-C40C66FF867C}">
                  <a14:compatExt spid="_x0000_s88099"/>
                </a:ext>
                <a:ext uri="{FF2B5EF4-FFF2-40B4-BE49-F238E27FC236}">
                  <a16:creationId xmlns:a16="http://schemas.microsoft.com/office/drawing/2014/main" id="{29BC58D6-A806-475A-8068-63A5BDB24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88136" name="Option Button 36" hidden="1">
              <a:extLst>
                <a:ext uri="{63B3BB69-23CF-44E3-9099-C40C66FF867C}">
                  <a14:compatExt spid="_x0000_s88100"/>
                </a:ext>
                <a:ext uri="{FF2B5EF4-FFF2-40B4-BE49-F238E27FC236}">
                  <a16:creationId xmlns:a16="http://schemas.microsoft.com/office/drawing/2014/main" id="{B7DF2717-C499-401A-B166-CFA3D2830C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88137" name="Option Button 37" hidden="1">
              <a:extLst>
                <a:ext uri="{63B3BB69-23CF-44E3-9099-C40C66FF867C}">
                  <a14:compatExt spid="_x0000_s88101"/>
                </a:ext>
                <a:ext uri="{FF2B5EF4-FFF2-40B4-BE49-F238E27FC236}">
                  <a16:creationId xmlns:a16="http://schemas.microsoft.com/office/drawing/2014/main" id="{B15256A6-D700-45B5-AF3B-E1DE02F83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88138" name="Option Button 38" hidden="1">
              <a:extLst>
                <a:ext uri="{63B3BB69-23CF-44E3-9099-C40C66FF867C}">
                  <a14:compatExt spid="_x0000_s88102"/>
                </a:ext>
                <a:ext uri="{FF2B5EF4-FFF2-40B4-BE49-F238E27FC236}">
                  <a16:creationId xmlns:a16="http://schemas.microsoft.com/office/drawing/2014/main" id="{0DED2487-1142-4479-8975-FCF39F9A32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88139" name="Option Button 39" hidden="1">
              <a:extLst>
                <a:ext uri="{63B3BB69-23CF-44E3-9099-C40C66FF867C}">
                  <a14:compatExt spid="_x0000_s88103"/>
                </a:ext>
                <a:ext uri="{FF2B5EF4-FFF2-40B4-BE49-F238E27FC236}">
                  <a16:creationId xmlns:a16="http://schemas.microsoft.com/office/drawing/2014/main" id="{99175636-31A8-472D-8ADD-0BA833C118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0</xdr:rowOff>
        </xdr:to>
        <xdr:sp macro="" textlink="">
          <xdr:nvSpPr>
            <xdr:cNvPr id="88140" name="Option Button 40" hidden="1">
              <a:extLst>
                <a:ext uri="{63B3BB69-23CF-44E3-9099-C40C66FF867C}">
                  <a14:compatExt spid="_x0000_s88104"/>
                </a:ext>
                <a:ext uri="{FF2B5EF4-FFF2-40B4-BE49-F238E27FC236}">
                  <a16:creationId xmlns:a16="http://schemas.microsoft.com/office/drawing/2014/main" id="{5F7488BA-2A0B-49B9-84BD-5C90428180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47625</xdr:rowOff>
        </xdr:from>
        <xdr:to>
          <xdr:col>37</xdr:col>
          <xdr:colOff>114300</xdr:colOff>
          <xdr:row>32</xdr:row>
          <xdr:rowOff>209550</xdr:rowOff>
        </xdr:to>
        <xdr:sp macro="" textlink="">
          <xdr:nvSpPr>
            <xdr:cNvPr id="88141" name="Option Button 41" hidden="1">
              <a:extLst>
                <a:ext uri="{63B3BB69-23CF-44E3-9099-C40C66FF867C}">
                  <a14:compatExt spid="_x0000_s88105"/>
                </a:ext>
                <a:ext uri="{FF2B5EF4-FFF2-40B4-BE49-F238E27FC236}">
                  <a16:creationId xmlns:a16="http://schemas.microsoft.com/office/drawing/2014/main" id="{E084554A-CEA7-4D8E-A780-A3E6DD95B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247650</xdr:rowOff>
        </xdr:from>
        <xdr:to>
          <xdr:col>37</xdr:col>
          <xdr:colOff>104775</xdr:colOff>
          <xdr:row>34</xdr:row>
          <xdr:rowOff>0</xdr:rowOff>
        </xdr:to>
        <xdr:sp macro="" textlink="">
          <xdr:nvSpPr>
            <xdr:cNvPr id="88142" name="Option Button 42" hidden="1">
              <a:extLst>
                <a:ext uri="{63B3BB69-23CF-44E3-9099-C40C66FF867C}">
                  <a14:compatExt spid="_x0000_s88106"/>
                </a:ext>
                <a:ext uri="{FF2B5EF4-FFF2-40B4-BE49-F238E27FC236}">
                  <a16:creationId xmlns:a16="http://schemas.microsoft.com/office/drawing/2014/main" id="{511B9C64-04E4-4452-8F87-3493E164D2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88143" name="Option Button 43" hidden="1">
              <a:extLst>
                <a:ext uri="{63B3BB69-23CF-44E3-9099-C40C66FF867C}">
                  <a14:compatExt spid="_x0000_s88107"/>
                </a:ext>
                <a:ext uri="{FF2B5EF4-FFF2-40B4-BE49-F238E27FC236}">
                  <a16:creationId xmlns:a16="http://schemas.microsoft.com/office/drawing/2014/main" id="{5C5FD017-CF1B-4901-9445-9E369951D4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88144" name="Option Button 44" hidden="1">
              <a:extLst>
                <a:ext uri="{63B3BB69-23CF-44E3-9099-C40C66FF867C}">
                  <a14:compatExt spid="_x0000_s88108"/>
                </a:ext>
                <a:ext uri="{FF2B5EF4-FFF2-40B4-BE49-F238E27FC236}">
                  <a16:creationId xmlns:a16="http://schemas.microsoft.com/office/drawing/2014/main" id="{A5CC9D75-B7FC-41DB-A6EA-8F580EA97B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88145" name="Option Button 45" hidden="1">
              <a:extLst>
                <a:ext uri="{63B3BB69-23CF-44E3-9099-C40C66FF867C}">
                  <a14:compatExt spid="_x0000_s88109"/>
                </a:ext>
                <a:ext uri="{FF2B5EF4-FFF2-40B4-BE49-F238E27FC236}">
                  <a16:creationId xmlns:a16="http://schemas.microsoft.com/office/drawing/2014/main" id="{7A9F1FDF-CE66-469F-8A05-31CEB902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29</xdr:col>
          <xdr:colOff>0</xdr:colOff>
          <xdr:row>42</xdr:row>
          <xdr:rowOff>28575</xdr:rowOff>
        </xdr:to>
        <xdr:sp macro="" textlink="">
          <xdr:nvSpPr>
            <xdr:cNvPr id="88146" name="Option Button 46" hidden="1">
              <a:extLst>
                <a:ext uri="{63B3BB69-23CF-44E3-9099-C40C66FF867C}">
                  <a14:compatExt spid="_x0000_s88110"/>
                </a:ext>
                <a:ext uri="{FF2B5EF4-FFF2-40B4-BE49-F238E27FC236}">
                  <a16:creationId xmlns:a16="http://schemas.microsoft.com/office/drawing/2014/main" id="{4ADE8B4A-774B-40CA-8209-3532F10F7F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47" name="Group Box 47" hidden="1">
              <a:extLst>
                <a:ext uri="{63B3BB69-23CF-44E3-9099-C40C66FF867C}">
                  <a14:compatExt spid="_x0000_s88111"/>
                </a:ext>
                <a:ext uri="{FF2B5EF4-FFF2-40B4-BE49-F238E27FC236}">
                  <a16:creationId xmlns:a16="http://schemas.microsoft.com/office/drawing/2014/main" id="{3F85C8B6-655B-41BC-9440-64F4837B953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88148" name="Option Button 48" hidden="1">
              <a:extLst>
                <a:ext uri="{63B3BB69-23CF-44E3-9099-C40C66FF867C}">
                  <a14:compatExt spid="_x0000_s88112"/>
                </a:ext>
                <a:ext uri="{FF2B5EF4-FFF2-40B4-BE49-F238E27FC236}">
                  <a16:creationId xmlns:a16="http://schemas.microsoft.com/office/drawing/2014/main" id="{11CD028D-962A-4D3C-8E84-55DC385DEA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88149" name="Option Button 49" hidden="1">
              <a:extLst>
                <a:ext uri="{63B3BB69-23CF-44E3-9099-C40C66FF867C}">
                  <a14:compatExt spid="_x0000_s88113"/>
                </a:ext>
                <a:ext uri="{FF2B5EF4-FFF2-40B4-BE49-F238E27FC236}">
                  <a16:creationId xmlns:a16="http://schemas.microsoft.com/office/drawing/2014/main" id="{E6DDA54C-C704-4BC8-967B-143B16E414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65196" y="4250871"/>
          <a:ext cx="307522" cy="389165"/>
          <a:chOff x="4501773" y="3772561"/>
          <a:chExt cx="303832" cy="486910"/>
        </a:xfrm>
      </xdr:grpSpPr>
      <xdr:sp macro="" textlink="">
        <xdr:nvSpPr>
          <xdr:cNvPr id="89089" name="Option Button 1" hidden="1">
            <a:extLst>
              <a:ext uri="{63B3BB69-23CF-44E3-9099-C40C66FF867C}">
                <a14:compatExt xmlns:a14="http://schemas.microsoft.com/office/drawing/2010/main"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xmlns:a14="http://schemas.microsoft.com/office/drawing/2010/main"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55671" y="4799239"/>
          <a:ext cx="307522" cy="725261"/>
          <a:chOff x="4479758" y="4496302"/>
          <a:chExt cx="301792" cy="780035"/>
        </a:xfrm>
      </xdr:grpSpPr>
      <xdr:sp macro="" textlink="">
        <xdr:nvSpPr>
          <xdr:cNvPr id="89091" name="Option Button 3" hidden="1">
            <a:extLst>
              <a:ext uri="{63B3BB69-23CF-44E3-9099-C40C66FF867C}">
                <a14:compatExt xmlns:a14="http://schemas.microsoft.com/office/drawing/2010/main" spid="_x0000_s89091"/>
              </a:ext>
              <a:ext uri="{FF2B5EF4-FFF2-40B4-BE49-F238E27FC236}">
                <a16:creationId xmlns:a16="http://schemas.microsoft.com/office/drawing/2014/main" id="{00000000-0008-0000-0700-0000035C0100}"/>
              </a:ext>
            </a:extLst>
          </xdr:cNvPr>
          <xdr:cNvSpPr/>
        </xdr:nvSpPr>
        <xdr:spPr bwMode="auto">
          <a:xfrm>
            <a:off x="4479758" y="449630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xmlns:a14="http://schemas.microsoft.com/office/drawing/2010/main"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xmlns:a14="http://schemas.microsoft.com/office/drawing/2010/main" spid="_x0000_s89093"/>
              </a:ext>
              <a:ext uri="{FF2B5EF4-FFF2-40B4-BE49-F238E27FC236}">
                <a16:creationId xmlns:a16="http://schemas.microsoft.com/office/drawing/2014/main" id="{00000000-0008-0000-0700-0000055C0100}"/>
              </a:ext>
            </a:extLst>
          </xdr:cNvPr>
          <xdr:cNvSpPr/>
        </xdr:nvSpPr>
        <xdr:spPr bwMode="auto">
          <a:xfrm>
            <a:off x="4479758" y="5028186"/>
            <a:ext cx="301792" cy="248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55671" y="5683702"/>
          <a:ext cx="307522" cy="706254"/>
          <a:chOff x="4549825" y="5456606"/>
          <a:chExt cx="308371" cy="762891"/>
        </a:xfrm>
      </xdr:grpSpPr>
      <xdr:sp macro="" textlink="">
        <xdr:nvSpPr>
          <xdr:cNvPr id="89094" name="Option Button 6" hidden="1">
            <a:extLst>
              <a:ext uri="{63B3BB69-23CF-44E3-9099-C40C66FF867C}">
                <a14:compatExt xmlns:a14="http://schemas.microsoft.com/office/drawing/2010/main" spid="_x0000_s89094"/>
              </a:ext>
              <a:ext uri="{FF2B5EF4-FFF2-40B4-BE49-F238E27FC236}">
                <a16:creationId xmlns:a16="http://schemas.microsoft.com/office/drawing/2014/main" id="{00000000-0008-0000-0700-0000065C0100}"/>
              </a:ext>
            </a:extLst>
          </xdr:cNvPr>
          <xdr:cNvSpPr/>
        </xdr:nvSpPr>
        <xdr:spPr bwMode="auto">
          <a:xfrm>
            <a:off x="4549825" y="5456606"/>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xmlns:a14="http://schemas.microsoft.com/office/drawing/2010/main" spid="_x0000_s89095"/>
              </a:ext>
              <a:ext uri="{FF2B5EF4-FFF2-40B4-BE49-F238E27FC236}">
                <a16:creationId xmlns:a16="http://schemas.microsoft.com/office/drawing/2014/main" id="{00000000-0008-0000-0700-0000075C0100}"/>
              </a:ext>
            </a:extLst>
          </xdr:cNvPr>
          <xdr:cNvSpPr/>
        </xdr:nvSpPr>
        <xdr:spPr bwMode="auto">
          <a:xfrm>
            <a:off x="4549825" y="5722888"/>
            <a:ext cx="308371" cy="22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xmlns:a14="http://schemas.microsoft.com/office/drawing/2010/main" spid="_x0000_s89096"/>
              </a:ext>
              <a:ext uri="{FF2B5EF4-FFF2-40B4-BE49-F238E27FC236}">
                <a16:creationId xmlns:a16="http://schemas.microsoft.com/office/drawing/2014/main" id="{00000000-0008-0000-0700-0000085C0100}"/>
              </a:ext>
            </a:extLst>
          </xdr:cNvPr>
          <xdr:cNvSpPr/>
        </xdr:nvSpPr>
        <xdr:spPr bwMode="auto">
          <a:xfrm>
            <a:off x="4549825" y="6000423"/>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xmlns:a14="http://schemas.microsoft.com/office/drawing/2010/main"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xmlns:a14="http://schemas.microsoft.com/office/drawing/2010/main"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929993" y="5683704"/>
          <a:ext cx="307521" cy="725260"/>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929993" y="9057150"/>
          <a:ext cx="307521" cy="366032"/>
          <a:chOff x="5763126" y="8931920"/>
          <a:chExt cx="301792" cy="494793"/>
        </a:xfrm>
      </xdr:grpSpPr>
      <xdr:sp macro="" textlink="">
        <xdr:nvSpPr>
          <xdr:cNvPr id="89099" name="Option Button 11" hidden="1">
            <a:extLst>
              <a:ext uri="{63B3BB69-23CF-44E3-9099-C40C66FF867C}">
                <a14:compatExt xmlns:a14="http://schemas.microsoft.com/office/drawing/2010/main" spid="_x0000_s89099"/>
              </a:ext>
              <a:ext uri="{FF2B5EF4-FFF2-40B4-BE49-F238E27FC236}">
                <a16:creationId xmlns:a16="http://schemas.microsoft.com/office/drawing/2014/main" id="{00000000-0008-0000-0700-00000B5C0100}"/>
              </a:ext>
            </a:extLst>
          </xdr:cNvPr>
          <xdr:cNvSpPr/>
        </xdr:nvSpPr>
        <xdr:spPr bwMode="auto">
          <a:xfrm>
            <a:off x="5763126" y="8931920"/>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xmlns:a14="http://schemas.microsoft.com/office/drawing/2010/main" spid="_x0000_s89100"/>
              </a:ext>
              <a:ext uri="{FF2B5EF4-FFF2-40B4-BE49-F238E27FC236}">
                <a16:creationId xmlns:a16="http://schemas.microsoft.com/office/drawing/2014/main" id="{00000000-0008-0000-0700-00000C5C0100}"/>
              </a:ext>
            </a:extLst>
          </xdr:cNvPr>
          <xdr:cNvSpPr/>
        </xdr:nvSpPr>
        <xdr:spPr bwMode="auto">
          <a:xfrm>
            <a:off x="5763126" y="9207638"/>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xmlns:a14="http://schemas.microsoft.com/office/drawing/2010/main"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xmlns:a14="http://schemas.microsoft.com/office/drawing/2010/main"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xmlns:a14="http://schemas.microsoft.com/office/drawing/2010/main"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xmlns:a14="http://schemas.microsoft.com/office/drawing/2010/main"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55671" y="6568168"/>
          <a:ext cx="307522" cy="643618"/>
          <a:chOff x="4549825" y="6438942"/>
          <a:chExt cx="308371" cy="779258"/>
        </a:xfrm>
      </xdr:grpSpPr>
      <xdr:sp macro="" textlink="">
        <xdr:nvSpPr>
          <xdr:cNvPr id="89105" name="Option Button 17" hidden="1">
            <a:extLst>
              <a:ext uri="{63B3BB69-23CF-44E3-9099-C40C66FF867C}">
                <a14:compatExt xmlns:a14="http://schemas.microsoft.com/office/drawing/2010/main" spid="_x0000_s89105"/>
              </a:ext>
              <a:ext uri="{FF2B5EF4-FFF2-40B4-BE49-F238E27FC236}">
                <a16:creationId xmlns:a16="http://schemas.microsoft.com/office/drawing/2014/main" id="{00000000-0008-0000-0700-0000115C0100}"/>
              </a:ext>
            </a:extLst>
          </xdr:cNvPr>
          <xdr:cNvSpPr/>
        </xdr:nvSpPr>
        <xdr:spPr bwMode="auto">
          <a:xfrm>
            <a:off x="4549825" y="6438942"/>
            <a:ext cx="308371" cy="2381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xmlns:a14="http://schemas.microsoft.com/office/drawing/2010/main"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xmlns:a14="http://schemas.microsoft.com/office/drawing/2010/main" spid="_x0000_s89107"/>
              </a:ext>
              <a:ext uri="{FF2B5EF4-FFF2-40B4-BE49-F238E27FC236}">
                <a16:creationId xmlns:a16="http://schemas.microsoft.com/office/drawing/2014/main" id="{00000000-0008-0000-0700-0000135C0100}"/>
              </a:ext>
            </a:extLst>
          </xdr:cNvPr>
          <xdr:cNvSpPr/>
        </xdr:nvSpPr>
        <xdr:spPr bwMode="auto">
          <a:xfrm>
            <a:off x="4549825" y="6999126"/>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xmlns:a14="http://schemas.microsoft.com/office/drawing/2010/main"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xmlns:a14="http://schemas.microsoft.com/office/drawing/2010/main"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xmlns:a14="http://schemas.microsoft.com/office/drawing/2010/main"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xmlns:a14="http://schemas.microsoft.com/office/drawing/2010/main"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xmlns:a14="http://schemas.microsoft.com/office/drawing/2010/main"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xmlns:a14="http://schemas.microsoft.com/office/drawing/2010/main"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xmlns:a14="http://schemas.microsoft.com/office/drawing/2010/main"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xmlns:a14="http://schemas.microsoft.com/office/drawing/2010/main"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53531" y="8192553"/>
          <a:ext cx="318005" cy="696103"/>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932764" y="4231821"/>
          <a:ext cx="307521" cy="409187"/>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xmlns:a14="http://schemas.microsoft.com/office/drawing/2010/main"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930647" y="4795731"/>
          <a:ext cx="307521" cy="677759"/>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xmlns:a14="http://schemas.microsoft.com/office/drawing/2010/main"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927907" y="6563502"/>
          <a:ext cx="307521" cy="652764"/>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933617" y="8192225"/>
          <a:ext cx="223298" cy="689147"/>
          <a:chOff x="5767613" y="8168780"/>
          <a:chExt cx="217582" cy="792437"/>
        </a:xfrm>
      </xdr:grpSpPr>
      <xdr:sp macro="" textlink="">
        <xdr:nvSpPr>
          <xdr:cNvPr id="89118" name="Option Button 30" hidden="1">
            <a:extLst>
              <a:ext uri="{63B3BB69-23CF-44E3-9099-C40C66FF867C}">
                <a14:compatExt xmlns:a14="http://schemas.microsoft.com/office/drawing/2010/main" spid="_x0000_s89118"/>
              </a:ext>
              <a:ext uri="{FF2B5EF4-FFF2-40B4-BE49-F238E27FC236}">
                <a16:creationId xmlns:a16="http://schemas.microsoft.com/office/drawing/2014/main" id="{00000000-0008-0000-0700-00001E5C0100}"/>
              </a:ext>
            </a:extLst>
          </xdr:cNvPr>
          <xdr:cNvSpPr/>
        </xdr:nvSpPr>
        <xdr:spPr bwMode="auto">
          <a:xfrm>
            <a:off x="5768122" y="8168780"/>
            <a:ext cx="217073" cy="237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xmlns:a14="http://schemas.microsoft.com/office/drawing/2010/main" spid="_x0000_s89119"/>
              </a:ext>
              <a:ext uri="{FF2B5EF4-FFF2-40B4-BE49-F238E27FC236}">
                <a16:creationId xmlns:a16="http://schemas.microsoft.com/office/drawing/2014/main" id="{00000000-0008-0000-0700-00001F5C0100}"/>
              </a:ext>
            </a:extLst>
          </xdr:cNvPr>
          <xdr:cNvSpPr/>
        </xdr:nvSpPr>
        <xdr:spPr bwMode="auto">
          <a:xfrm>
            <a:off x="5767613" y="8723091"/>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55671" y="8191500"/>
          <a:ext cx="317047" cy="489857"/>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929993" y="4231821"/>
          <a:ext cx="307521" cy="408215"/>
          <a:chOff x="45017" y="37725"/>
          <a:chExt cx="3039" cy="4869"/>
        </a:xfrm>
      </xdr:grpSpPr>
      <xdr:sp macro="" textlink="">
        <xdr:nvSpPr>
          <xdr:cNvPr id="89120" name="Option Button 32" hidden="1">
            <a:extLst>
              <a:ext uri="{63B3BB69-23CF-44E3-9099-C40C66FF867C}">
                <a14:compatExt xmlns:a14="http://schemas.microsoft.com/office/drawing/2010/main"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xmlns:a14="http://schemas.microsoft.com/office/drawing/2010/main"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929993" y="4805680"/>
          <a:ext cx="307521" cy="700769"/>
          <a:chOff x="57686" y="45007"/>
          <a:chExt cx="3018" cy="8207"/>
        </a:xfrm>
      </xdr:grpSpPr>
      <xdr:sp macro="" textlink="">
        <xdr:nvSpPr>
          <xdr:cNvPr id="89122" name="Option Button 34" hidden="1">
            <a:extLst>
              <a:ext uri="{63B3BB69-23CF-44E3-9099-C40C66FF867C}">
                <a14:compatExt xmlns:a14="http://schemas.microsoft.com/office/drawing/2010/main"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xmlns:a14="http://schemas.microsoft.com/office/drawing/2010/main"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xmlns:a14="http://schemas.microsoft.com/office/drawing/2010/main"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929993" y="5683704"/>
          <a:ext cx="307521" cy="725260"/>
          <a:chOff x="57631" y="54838"/>
          <a:chExt cx="3018" cy="7876"/>
        </a:xfrm>
      </xdr:grpSpPr>
      <xdr:sp macro="" textlink="">
        <xdr:nvSpPr>
          <xdr:cNvPr id="89125" name="Option Button 37" hidden="1">
            <a:extLst>
              <a:ext uri="{63B3BB69-23CF-44E3-9099-C40C66FF867C}">
                <a14:compatExt xmlns:a14="http://schemas.microsoft.com/office/drawing/2010/main"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xmlns:a14="http://schemas.microsoft.com/office/drawing/2010/main"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xmlns:a14="http://schemas.microsoft.com/office/drawing/2010/main"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929993" y="6568168"/>
          <a:ext cx="307521" cy="643618"/>
          <a:chOff x="57631" y="54838"/>
          <a:chExt cx="3018" cy="7963"/>
        </a:xfrm>
      </xdr:grpSpPr>
      <xdr:sp macro="" textlink="">
        <xdr:nvSpPr>
          <xdr:cNvPr id="89128" name="Option Button 40" hidden="1">
            <a:extLst>
              <a:ext uri="{63B3BB69-23CF-44E3-9099-C40C66FF867C}">
                <a14:compatExt xmlns:a14="http://schemas.microsoft.com/office/drawing/2010/main"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xmlns:a14="http://schemas.microsoft.com/office/drawing/2010/main"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xmlns:a14="http://schemas.microsoft.com/office/drawing/2010/main"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17783"/>
              <a:ext cx="0" cy="0"/>
              <a:chOff x="-34414" y="171778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53642" y="7352784"/>
          <a:ext cx="242096" cy="70855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53649" y="7352812"/>
          <a:ext cx="235670" cy="708454"/>
          <a:chOff x="45321" y="72871"/>
          <a:chExt cx="2304" cy="6586"/>
        </a:xfrm>
      </xdr:grpSpPr>
      <xdr:sp macro="" textlink="">
        <xdr:nvSpPr>
          <xdr:cNvPr id="89131" name="Option Button 43" hidden="1">
            <a:extLst>
              <a:ext uri="{63B3BB69-23CF-44E3-9099-C40C66FF867C}">
                <a14:compatExt xmlns:a14="http://schemas.microsoft.com/office/drawing/2010/main"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xmlns:a14="http://schemas.microsoft.com/office/drawing/2010/main"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929993" y="8191500"/>
          <a:ext cx="317046" cy="489857"/>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55671" y="8191500"/>
              <a:ext cx="326572" cy="703489"/>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64352" y="8178048"/>
          <a:ext cx="202970" cy="740640"/>
          <a:chOff x="4538974" y="8166081"/>
          <a:chExt cx="208607" cy="749766"/>
        </a:xfrm>
      </xdr:grpSpPr>
      <xdr:sp macro="" textlink="">
        <xdr:nvSpPr>
          <xdr:cNvPr id="89133" name="Option Button 45" hidden="1">
            <a:extLst>
              <a:ext uri="{63B3BB69-23CF-44E3-9099-C40C66FF867C}">
                <a14:compatExt xmlns:a14="http://schemas.microsoft.com/office/drawing/2010/main" spid="_x0000_s89133"/>
              </a:ext>
              <a:ext uri="{FF2B5EF4-FFF2-40B4-BE49-F238E27FC236}">
                <a16:creationId xmlns:a16="http://schemas.microsoft.com/office/drawing/2014/main" id="{00000000-0008-0000-0700-00002D5C0100}"/>
              </a:ext>
            </a:extLst>
          </xdr:cNvPr>
          <xdr:cNvSpPr/>
        </xdr:nvSpPr>
        <xdr:spPr bwMode="auto">
          <a:xfrm>
            <a:off x="4540472" y="8166081"/>
            <a:ext cx="207109" cy="240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xmlns:a14="http://schemas.microsoft.com/office/drawing/2010/main" spid="_x0000_s89134"/>
              </a:ext>
              <a:ext uri="{FF2B5EF4-FFF2-40B4-BE49-F238E27FC236}">
                <a16:creationId xmlns:a16="http://schemas.microsoft.com/office/drawing/2014/main" id="{00000000-0008-0000-0700-00002E5C0100}"/>
              </a:ext>
            </a:extLst>
          </xdr:cNvPr>
          <xdr:cNvSpPr/>
        </xdr:nvSpPr>
        <xdr:spPr bwMode="auto">
          <a:xfrm>
            <a:off x="4538974" y="8640729"/>
            <a:ext cx="186516" cy="2751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xmlns:a14="http://schemas.microsoft.com/office/drawing/2010/main"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938385" y="7339761"/>
          <a:ext cx="307523" cy="712340"/>
          <a:chOff x="5809589" y="7290599"/>
          <a:chExt cx="301595" cy="707491"/>
        </a:xfrm>
      </xdr:grpSpPr>
      <xdr:sp macro="" textlink="">
        <xdr:nvSpPr>
          <xdr:cNvPr id="89136" name="Option Button 48" hidden="1">
            <a:extLst>
              <a:ext uri="{63B3BB69-23CF-44E3-9099-C40C66FF867C}">
                <a14:compatExt xmlns:a14="http://schemas.microsoft.com/office/drawing/2010/main" spid="_x0000_s89136"/>
              </a:ext>
              <a:ext uri="{FF2B5EF4-FFF2-40B4-BE49-F238E27FC236}">
                <a16:creationId xmlns:a16="http://schemas.microsoft.com/office/drawing/2014/main" id="{00000000-0008-0000-0700-0000305C0100}"/>
              </a:ext>
            </a:extLst>
          </xdr:cNvPr>
          <xdr:cNvSpPr/>
        </xdr:nvSpPr>
        <xdr:spPr bwMode="auto">
          <a:xfrm>
            <a:off x="5809589" y="7290599"/>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xmlns:a14="http://schemas.microsoft.com/office/drawing/2010/main" spid="_x0000_s89137"/>
              </a:ext>
              <a:ext uri="{FF2B5EF4-FFF2-40B4-BE49-F238E27FC236}">
                <a16:creationId xmlns:a16="http://schemas.microsoft.com/office/drawing/2014/main" id="{00000000-0008-0000-0700-0000315C0100}"/>
              </a:ext>
            </a:extLst>
          </xdr:cNvPr>
          <xdr:cNvSpPr/>
        </xdr:nvSpPr>
        <xdr:spPr bwMode="auto">
          <a:xfrm>
            <a:off x="5809590" y="7752515"/>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56964" y="476250"/>
          <a:ext cx="8108717" cy="3255102"/>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52" name="Option Button 1" hidden="1">
              <a:extLst>
                <a:ext uri="{63B3BB69-23CF-44E3-9099-C40C66FF867C}">
                  <a14:compatExt spid="_x0000_s89089"/>
                </a:ext>
                <a:ext uri="{FF2B5EF4-FFF2-40B4-BE49-F238E27FC236}">
                  <a16:creationId xmlns:a16="http://schemas.microsoft.com/office/drawing/2014/main" id="{0C397B36-A1E4-4052-92FF-B49B92D13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53" name="Option Button 2" hidden="1">
              <a:extLst>
                <a:ext uri="{63B3BB69-23CF-44E3-9099-C40C66FF867C}">
                  <a14:compatExt spid="_x0000_s89090"/>
                </a:ext>
                <a:ext uri="{FF2B5EF4-FFF2-40B4-BE49-F238E27FC236}">
                  <a16:creationId xmlns:a16="http://schemas.microsoft.com/office/drawing/2014/main" id="{6DE4178B-284A-4931-A2B5-7ED2714F8F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24</xdr:row>
          <xdr:rowOff>0</xdr:rowOff>
        </xdr:to>
        <xdr:sp macro="" textlink="">
          <xdr:nvSpPr>
            <xdr:cNvPr id="54" name="Option Button 3" hidden="1">
              <a:extLst>
                <a:ext uri="{63B3BB69-23CF-44E3-9099-C40C66FF867C}">
                  <a14:compatExt spid="_x0000_s89091"/>
                </a:ext>
                <a:ext uri="{FF2B5EF4-FFF2-40B4-BE49-F238E27FC236}">
                  <a16:creationId xmlns:a16="http://schemas.microsoft.com/office/drawing/2014/main" id="{73A5C885-57A9-4A29-99F0-121917FBE1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55" name="Option Button 4" hidden="1">
              <a:extLst>
                <a:ext uri="{63B3BB69-23CF-44E3-9099-C40C66FF867C}">
                  <a14:compatExt spid="_x0000_s89092"/>
                </a:ext>
                <a:ext uri="{FF2B5EF4-FFF2-40B4-BE49-F238E27FC236}">
                  <a16:creationId xmlns:a16="http://schemas.microsoft.com/office/drawing/2014/main" id="{876361A4-FA4B-45B8-AF28-1D0B8FDEAB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56" name="Option Button 5" hidden="1">
              <a:extLst>
                <a:ext uri="{63B3BB69-23CF-44E3-9099-C40C66FF867C}">
                  <a14:compatExt spid="_x0000_s89093"/>
                </a:ext>
                <a:ext uri="{FF2B5EF4-FFF2-40B4-BE49-F238E27FC236}">
                  <a16:creationId xmlns:a16="http://schemas.microsoft.com/office/drawing/2014/main" id="{EC5E9C5D-CBB8-42A0-B6CF-4A6DD24557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28</xdr:row>
          <xdr:rowOff>0</xdr:rowOff>
        </xdr:to>
        <xdr:sp macro="" textlink="">
          <xdr:nvSpPr>
            <xdr:cNvPr id="57" name="Option Button 6" hidden="1">
              <a:extLst>
                <a:ext uri="{63B3BB69-23CF-44E3-9099-C40C66FF867C}">
                  <a14:compatExt spid="_x0000_s89094"/>
                </a:ext>
                <a:ext uri="{FF2B5EF4-FFF2-40B4-BE49-F238E27FC236}">
                  <a16:creationId xmlns:a16="http://schemas.microsoft.com/office/drawing/2014/main" id="{6C5143D8-F361-4336-8D91-87373F666A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58" name="Option Button 7" hidden="1">
              <a:extLst>
                <a:ext uri="{63B3BB69-23CF-44E3-9099-C40C66FF867C}">
                  <a14:compatExt spid="_x0000_s89095"/>
                </a:ext>
                <a:ext uri="{FF2B5EF4-FFF2-40B4-BE49-F238E27FC236}">
                  <a16:creationId xmlns:a16="http://schemas.microsoft.com/office/drawing/2014/main" id="{D2F49631-AC41-4AE7-813F-3BFFC2C8F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59" name="Option Button 8" hidden="1">
              <a:extLst>
                <a:ext uri="{63B3BB69-23CF-44E3-9099-C40C66FF867C}">
                  <a14:compatExt spid="_x0000_s89096"/>
                </a:ext>
                <a:ext uri="{FF2B5EF4-FFF2-40B4-BE49-F238E27FC236}">
                  <a16:creationId xmlns:a16="http://schemas.microsoft.com/office/drawing/2014/main" id="{C6BC6FBF-1041-4AC7-BCAE-DB425245E8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0" name="Option Button 9" hidden="1">
              <a:extLst>
                <a:ext uri="{63B3BB69-23CF-44E3-9099-C40C66FF867C}">
                  <a14:compatExt spid="_x0000_s89097"/>
                </a:ext>
                <a:ext uri="{FF2B5EF4-FFF2-40B4-BE49-F238E27FC236}">
                  <a16:creationId xmlns:a16="http://schemas.microsoft.com/office/drawing/2014/main" id="{4C3154C8-C044-490B-A09C-1F610E0573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1" name="Option Button 10" hidden="1">
              <a:extLst>
                <a:ext uri="{63B3BB69-23CF-44E3-9099-C40C66FF867C}">
                  <a14:compatExt spid="_x0000_s89098"/>
                </a:ext>
                <a:ext uri="{FF2B5EF4-FFF2-40B4-BE49-F238E27FC236}">
                  <a16:creationId xmlns:a16="http://schemas.microsoft.com/office/drawing/2014/main" id="{77737A66-7B65-4E73-A280-1F79DA7E2D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62" name="Option Button 11" hidden="1">
              <a:extLst>
                <a:ext uri="{63B3BB69-23CF-44E3-9099-C40C66FF867C}">
                  <a14:compatExt spid="_x0000_s89099"/>
                </a:ext>
                <a:ext uri="{FF2B5EF4-FFF2-40B4-BE49-F238E27FC236}">
                  <a16:creationId xmlns:a16="http://schemas.microsoft.com/office/drawing/2014/main" id="{E0D30504-2A3D-48ED-898A-EE7B0E69EE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63" name="Option Button 12" hidden="1">
              <a:extLst>
                <a:ext uri="{63B3BB69-23CF-44E3-9099-C40C66FF867C}">
                  <a14:compatExt spid="_x0000_s89100"/>
                </a:ext>
                <a:ext uri="{FF2B5EF4-FFF2-40B4-BE49-F238E27FC236}">
                  <a16:creationId xmlns:a16="http://schemas.microsoft.com/office/drawing/2014/main" id="{E9BE8512-29D8-4F99-B23B-D9CC42779E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088" name="Group Box 13" hidden="1">
              <a:extLst>
                <a:ext uri="{63B3BB69-23CF-44E3-9099-C40C66FF867C}">
                  <a14:compatExt spid="_x0000_s89101"/>
                </a:ext>
                <a:ext uri="{FF2B5EF4-FFF2-40B4-BE49-F238E27FC236}">
                  <a16:creationId xmlns:a16="http://schemas.microsoft.com/office/drawing/2014/main" id="{21DC732C-092A-4F5C-9A1A-636C79D803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38" name="Group Box 14" hidden="1">
              <a:extLst>
                <a:ext uri="{63B3BB69-23CF-44E3-9099-C40C66FF867C}">
                  <a14:compatExt spid="_x0000_s89102"/>
                </a:ext>
                <a:ext uri="{FF2B5EF4-FFF2-40B4-BE49-F238E27FC236}">
                  <a16:creationId xmlns:a16="http://schemas.microsoft.com/office/drawing/2014/main" id="{D48B4835-4D10-4358-BFD6-87834BFC77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39" name="Group Box 15" hidden="1">
              <a:extLst>
                <a:ext uri="{63B3BB69-23CF-44E3-9099-C40C66FF867C}">
                  <a14:compatExt spid="_x0000_s89103"/>
                </a:ext>
                <a:ext uri="{FF2B5EF4-FFF2-40B4-BE49-F238E27FC236}">
                  <a16:creationId xmlns:a16="http://schemas.microsoft.com/office/drawing/2014/main" id="{6203B8E4-F55A-47C2-83E1-22F212666BB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40" name="Group Box 16" hidden="1">
              <a:extLst>
                <a:ext uri="{63B3BB69-23CF-44E3-9099-C40C66FF867C}">
                  <a14:compatExt spid="_x0000_s89104"/>
                </a:ext>
                <a:ext uri="{FF2B5EF4-FFF2-40B4-BE49-F238E27FC236}">
                  <a16:creationId xmlns:a16="http://schemas.microsoft.com/office/drawing/2014/main" id="{06862911-531D-40FB-99B2-DE0DB242B6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9525</xdr:rowOff>
        </xdr:to>
        <xdr:sp macro="" textlink="">
          <xdr:nvSpPr>
            <xdr:cNvPr id="89141" name="Option Button 17" hidden="1">
              <a:extLst>
                <a:ext uri="{63B3BB69-23CF-44E3-9099-C40C66FF867C}">
                  <a14:compatExt spid="_x0000_s89105"/>
                </a:ext>
                <a:ext uri="{FF2B5EF4-FFF2-40B4-BE49-F238E27FC236}">
                  <a16:creationId xmlns:a16="http://schemas.microsoft.com/office/drawing/2014/main" id="{8FAD4949-DE92-42B2-A5C0-3EE6EE202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47625</xdr:rowOff>
        </xdr:from>
        <xdr:to>
          <xdr:col>29</xdr:col>
          <xdr:colOff>114300</xdr:colOff>
          <xdr:row>32</xdr:row>
          <xdr:rowOff>228600</xdr:rowOff>
        </xdr:to>
        <xdr:sp macro="" textlink="">
          <xdr:nvSpPr>
            <xdr:cNvPr id="89142" name="Option Button 18" hidden="1">
              <a:extLst>
                <a:ext uri="{63B3BB69-23CF-44E3-9099-C40C66FF867C}">
                  <a14:compatExt spid="_x0000_s89106"/>
                </a:ext>
                <a:ext uri="{FF2B5EF4-FFF2-40B4-BE49-F238E27FC236}">
                  <a16:creationId xmlns:a16="http://schemas.microsoft.com/office/drawing/2014/main" id="{3E0DF1E7-5B4B-490C-931F-F29F7745E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9525</xdr:rowOff>
        </xdr:from>
        <xdr:to>
          <xdr:col>29</xdr:col>
          <xdr:colOff>114300</xdr:colOff>
          <xdr:row>34</xdr:row>
          <xdr:rowOff>0</xdr:rowOff>
        </xdr:to>
        <xdr:sp macro="" textlink="">
          <xdr:nvSpPr>
            <xdr:cNvPr id="89143" name="Option Button 19" hidden="1">
              <a:extLst>
                <a:ext uri="{63B3BB69-23CF-44E3-9099-C40C66FF867C}">
                  <a14:compatExt spid="_x0000_s89107"/>
                </a:ext>
                <a:ext uri="{FF2B5EF4-FFF2-40B4-BE49-F238E27FC236}">
                  <a16:creationId xmlns:a16="http://schemas.microsoft.com/office/drawing/2014/main" id="{F707C92E-65A3-4252-83AD-2CCD1532EB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44" name="Group Box 20" hidden="1">
              <a:extLst>
                <a:ext uri="{63B3BB69-23CF-44E3-9099-C40C66FF867C}">
                  <a14:compatExt spid="_x0000_s89108"/>
                </a:ext>
                <a:ext uri="{FF2B5EF4-FFF2-40B4-BE49-F238E27FC236}">
                  <a16:creationId xmlns:a16="http://schemas.microsoft.com/office/drawing/2014/main" id="{A8DA2380-9890-42BD-B703-A20F92891A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45" name="Group Box 21" hidden="1">
              <a:extLst>
                <a:ext uri="{63B3BB69-23CF-44E3-9099-C40C66FF867C}">
                  <a14:compatExt spid="_x0000_s89109"/>
                </a:ext>
                <a:ext uri="{FF2B5EF4-FFF2-40B4-BE49-F238E27FC236}">
                  <a16:creationId xmlns:a16="http://schemas.microsoft.com/office/drawing/2014/main" id="{1533BDC9-B78E-43C4-AB50-19A62683C8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46" name="Group Box 22" hidden="1">
              <a:extLst>
                <a:ext uri="{63B3BB69-23CF-44E3-9099-C40C66FF867C}">
                  <a14:compatExt spid="_x0000_s89110"/>
                </a:ext>
                <a:ext uri="{FF2B5EF4-FFF2-40B4-BE49-F238E27FC236}">
                  <a16:creationId xmlns:a16="http://schemas.microsoft.com/office/drawing/2014/main" id="{A6635012-A96B-4D9D-B622-4CC0257FF63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47" name="Group Box 23" hidden="1">
              <a:extLst>
                <a:ext uri="{63B3BB69-23CF-44E3-9099-C40C66FF867C}">
                  <a14:compatExt spid="_x0000_s89111"/>
                </a:ext>
                <a:ext uri="{FF2B5EF4-FFF2-40B4-BE49-F238E27FC236}">
                  <a16:creationId xmlns:a16="http://schemas.microsoft.com/office/drawing/2014/main" id="{229E5938-1969-4AE1-A097-E4464090CF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48" name="Group Box 24" hidden="1">
              <a:extLst>
                <a:ext uri="{63B3BB69-23CF-44E3-9099-C40C66FF867C}">
                  <a14:compatExt spid="_x0000_s89112"/>
                </a:ext>
                <a:ext uri="{FF2B5EF4-FFF2-40B4-BE49-F238E27FC236}">
                  <a16:creationId xmlns:a16="http://schemas.microsoft.com/office/drawing/2014/main" id="{52054214-40F0-48E1-9B38-B5CF536CE04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49" name="Group Box 25" hidden="1">
              <a:extLst>
                <a:ext uri="{63B3BB69-23CF-44E3-9099-C40C66FF867C}">
                  <a14:compatExt spid="_x0000_s89113"/>
                </a:ext>
                <a:ext uri="{FF2B5EF4-FFF2-40B4-BE49-F238E27FC236}">
                  <a16:creationId xmlns:a16="http://schemas.microsoft.com/office/drawing/2014/main" id="{1F84B92D-A1C4-4998-A409-5BD052B671C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50" name="Group Box 26" hidden="1">
              <a:extLst>
                <a:ext uri="{63B3BB69-23CF-44E3-9099-C40C66FF867C}">
                  <a14:compatExt spid="_x0000_s89114"/>
                </a:ext>
                <a:ext uri="{FF2B5EF4-FFF2-40B4-BE49-F238E27FC236}">
                  <a16:creationId xmlns:a16="http://schemas.microsoft.com/office/drawing/2014/main" id="{74CED3A0-C57D-4D61-8129-75A5F7AD1CF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51" name="Group Box 27" hidden="1">
              <a:extLst>
                <a:ext uri="{63B3BB69-23CF-44E3-9099-C40C66FF867C}">
                  <a14:compatExt spid="_x0000_s89115"/>
                </a:ext>
                <a:ext uri="{FF2B5EF4-FFF2-40B4-BE49-F238E27FC236}">
                  <a16:creationId xmlns:a16="http://schemas.microsoft.com/office/drawing/2014/main" id="{354EF138-4AF1-4E86-9CEF-D2ECEE1E13A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52" name="Group Box 28" hidden="1">
              <a:extLst>
                <a:ext uri="{63B3BB69-23CF-44E3-9099-C40C66FF867C}">
                  <a14:compatExt spid="_x0000_s89116"/>
                </a:ext>
                <a:ext uri="{FF2B5EF4-FFF2-40B4-BE49-F238E27FC236}">
                  <a16:creationId xmlns:a16="http://schemas.microsoft.com/office/drawing/2014/main" id="{110DAB28-CC69-408B-BF3C-80BEFEA22A7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53" name="Group Box 29" hidden="1">
              <a:extLst>
                <a:ext uri="{63B3BB69-23CF-44E3-9099-C40C66FF867C}">
                  <a14:compatExt spid="_x0000_s89117"/>
                </a:ext>
                <a:ext uri="{FF2B5EF4-FFF2-40B4-BE49-F238E27FC236}">
                  <a16:creationId xmlns:a16="http://schemas.microsoft.com/office/drawing/2014/main" id="{F79D837C-B58A-49E9-8BDC-DC108BF103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40</xdr:row>
          <xdr:rowOff>0</xdr:rowOff>
        </xdr:to>
        <xdr:sp macro="" textlink="">
          <xdr:nvSpPr>
            <xdr:cNvPr id="89154" name="Option Button 30" hidden="1">
              <a:extLst>
                <a:ext uri="{63B3BB69-23CF-44E3-9099-C40C66FF867C}">
                  <a14:compatExt spid="_x0000_s89118"/>
                </a:ext>
                <a:ext uri="{FF2B5EF4-FFF2-40B4-BE49-F238E27FC236}">
                  <a16:creationId xmlns:a16="http://schemas.microsoft.com/office/drawing/2014/main" id="{E7D1CFAD-B215-41C6-A1F9-C8B5AF7B1B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89155" name="Option Button 31" hidden="1">
              <a:extLst>
                <a:ext uri="{63B3BB69-23CF-44E3-9099-C40C66FF867C}">
                  <a14:compatExt spid="_x0000_s89119"/>
                </a:ext>
                <a:ext uri="{FF2B5EF4-FFF2-40B4-BE49-F238E27FC236}">
                  <a16:creationId xmlns:a16="http://schemas.microsoft.com/office/drawing/2014/main" id="{37840D29-8FCF-4D1F-91F8-9ACA1846D9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89156" name="Option Button 32" hidden="1">
              <a:extLst>
                <a:ext uri="{63B3BB69-23CF-44E3-9099-C40C66FF867C}">
                  <a14:compatExt spid="_x0000_s89120"/>
                </a:ext>
                <a:ext uri="{FF2B5EF4-FFF2-40B4-BE49-F238E27FC236}">
                  <a16:creationId xmlns:a16="http://schemas.microsoft.com/office/drawing/2014/main" id="{7EB662ED-BF5F-493D-A72A-0FD1CE9F1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89157" name="Option Button 33" hidden="1">
              <a:extLst>
                <a:ext uri="{63B3BB69-23CF-44E3-9099-C40C66FF867C}">
                  <a14:compatExt spid="_x0000_s89121"/>
                </a:ext>
                <a:ext uri="{FF2B5EF4-FFF2-40B4-BE49-F238E27FC236}">
                  <a16:creationId xmlns:a16="http://schemas.microsoft.com/office/drawing/2014/main" id="{F524C9DB-8C1D-4ABA-93BD-923B4935BB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219075</xdr:rowOff>
        </xdr:to>
        <xdr:sp macro="" textlink="">
          <xdr:nvSpPr>
            <xdr:cNvPr id="89158" name="Option Button 34" hidden="1">
              <a:extLst>
                <a:ext uri="{63B3BB69-23CF-44E3-9099-C40C66FF867C}">
                  <a14:compatExt spid="_x0000_s89122"/>
                </a:ext>
                <a:ext uri="{FF2B5EF4-FFF2-40B4-BE49-F238E27FC236}">
                  <a16:creationId xmlns:a16="http://schemas.microsoft.com/office/drawing/2014/main" id="{CEFB0630-F883-4A4D-8EF3-DABEF9A5C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238125</xdr:rowOff>
        </xdr:to>
        <xdr:sp macro="" textlink="">
          <xdr:nvSpPr>
            <xdr:cNvPr id="89159" name="Option Button 35" hidden="1">
              <a:extLst>
                <a:ext uri="{63B3BB69-23CF-44E3-9099-C40C66FF867C}">
                  <a14:compatExt spid="_x0000_s89123"/>
                </a:ext>
                <a:ext uri="{FF2B5EF4-FFF2-40B4-BE49-F238E27FC236}">
                  <a16:creationId xmlns:a16="http://schemas.microsoft.com/office/drawing/2014/main" id="{EF991ABE-CFF8-4ED3-A966-29E6B00351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89160" name="Option Button 36" hidden="1">
              <a:extLst>
                <a:ext uri="{63B3BB69-23CF-44E3-9099-C40C66FF867C}">
                  <a14:compatExt spid="_x0000_s89124"/>
                </a:ext>
                <a:ext uri="{FF2B5EF4-FFF2-40B4-BE49-F238E27FC236}">
                  <a16:creationId xmlns:a16="http://schemas.microsoft.com/office/drawing/2014/main" id="{1134E4B9-A78D-4381-A4C4-163C84EF90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89161" name="Option Button 37" hidden="1">
              <a:extLst>
                <a:ext uri="{63B3BB69-23CF-44E3-9099-C40C66FF867C}">
                  <a14:compatExt spid="_x0000_s89125"/>
                </a:ext>
                <a:ext uri="{FF2B5EF4-FFF2-40B4-BE49-F238E27FC236}">
                  <a16:creationId xmlns:a16="http://schemas.microsoft.com/office/drawing/2014/main" id="{152692BE-379B-405B-ACB5-58EB1712EF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89162" name="Option Button 38" hidden="1">
              <a:extLst>
                <a:ext uri="{63B3BB69-23CF-44E3-9099-C40C66FF867C}">
                  <a14:compatExt spid="_x0000_s89126"/>
                </a:ext>
                <a:ext uri="{FF2B5EF4-FFF2-40B4-BE49-F238E27FC236}">
                  <a16:creationId xmlns:a16="http://schemas.microsoft.com/office/drawing/2014/main" id="{17505E99-C02A-433D-BBBF-2D0B0556DD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89163" name="Option Button 39" hidden="1">
              <a:extLst>
                <a:ext uri="{63B3BB69-23CF-44E3-9099-C40C66FF867C}">
                  <a14:compatExt spid="_x0000_s89127"/>
                </a:ext>
                <a:ext uri="{FF2B5EF4-FFF2-40B4-BE49-F238E27FC236}">
                  <a16:creationId xmlns:a16="http://schemas.microsoft.com/office/drawing/2014/main" id="{335F4E9E-6FB2-430F-8E40-4F1C2C372B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0</xdr:rowOff>
        </xdr:to>
        <xdr:sp macro="" textlink="">
          <xdr:nvSpPr>
            <xdr:cNvPr id="89164" name="Option Button 40" hidden="1">
              <a:extLst>
                <a:ext uri="{63B3BB69-23CF-44E3-9099-C40C66FF867C}">
                  <a14:compatExt spid="_x0000_s89128"/>
                </a:ext>
                <a:ext uri="{FF2B5EF4-FFF2-40B4-BE49-F238E27FC236}">
                  <a16:creationId xmlns:a16="http://schemas.microsoft.com/office/drawing/2014/main" id="{03650665-5E98-4E8D-8FED-949EE1FB0F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47625</xdr:rowOff>
        </xdr:from>
        <xdr:to>
          <xdr:col>37</xdr:col>
          <xdr:colOff>114300</xdr:colOff>
          <xdr:row>32</xdr:row>
          <xdr:rowOff>209550</xdr:rowOff>
        </xdr:to>
        <xdr:sp macro="" textlink="">
          <xdr:nvSpPr>
            <xdr:cNvPr id="89165" name="Option Button 41" hidden="1">
              <a:extLst>
                <a:ext uri="{63B3BB69-23CF-44E3-9099-C40C66FF867C}">
                  <a14:compatExt spid="_x0000_s89129"/>
                </a:ext>
                <a:ext uri="{FF2B5EF4-FFF2-40B4-BE49-F238E27FC236}">
                  <a16:creationId xmlns:a16="http://schemas.microsoft.com/office/drawing/2014/main" id="{D0FF1977-BFBF-4408-A175-602EDE8D8A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247650</xdr:rowOff>
        </xdr:from>
        <xdr:to>
          <xdr:col>37</xdr:col>
          <xdr:colOff>104775</xdr:colOff>
          <xdr:row>34</xdr:row>
          <xdr:rowOff>0</xdr:rowOff>
        </xdr:to>
        <xdr:sp macro="" textlink="">
          <xdr:nvSpPr>
            <xdr:cNvPr id="89166" name="Option Button 42" hidden="1">
              <a:extLst>
                <a:ext uri="{63B3BB69-23CF-44E3-9099-C40C66FF867C}">
                  <a14:compatExt spid="_x0000_s89130"/>
                </a:ext>
                <a:ext uri="{FF2B5EF4-FFF2-40B4-BE49-F238E27FC236}">
                  <a16:creationId xmlns:a16="http://schemas.microsoft.com/office/drawing/2014/main" id="{FA0C1CB0-030C-49EB-AE8E-7651D6A13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89167" name="Option Button 43" hidden="1">
              <a:extLst>
                <a:ext uri="{63B3BB69-23CF-44E3-9099-C40C66FF867C}">
                  <a14:compatExt spid="_x0000_s89131"/>
                </a:ext>
                <a:ext uri="{FF2B5EF4-FFF2-40B4-BE49-F238E27FC236}">
                  <a16:creationId xmlns:a16="http://schemas.microsoft.com/office/drawing/2014/main" id="{43A9362B-25E8-4E8B-823C-F9F67DAE6D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89168" name="Option Button 44" hidden="1">
              <a:extLst>
                <a:ext uri="{63B3BB69-23CF-44E3-9099-C40C66FF867C}">
                  <a14:compatExt spid="_x0000_s89132"/>
                </a:ext>
                <a:ext uri="{FF2B5EF4-FFF2-40B4-BE49-F238E27FC236}">
                  <a16:creationId xmlns:a16="http://schemas.microsoft.com/office/drawing/2014/main" id="{06C2A38D-00C6-4939-8B87-553AF7DDD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89169" name="Option Button 45" hidden="1">
              <a:extLst>
                <a:ext uri="{63B3BB69-23CF-44E3-9099-C40C66FF867C}">
                  <a14:compatExt spid="_x0000_s89133"/>
                </a:ext>
                <a:ext uri="{FF2B5EF4-FFF2-40B4-BE49-F238E27FC236}">
                  <a16:creationId xmlns:a16="http://schemas.microsoft.com/office/drawing/2014/main" id="{7853DAC7-83B7-4413-BF9B-6E3DF4A820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29</xdr:col>
          <xdr:colOff>0</xdr:colOff>
          <xdr:row>42</xdr:row>
          <xdr:rowOff>28575</xdr:rowOff>
        </xdr:to>
        <xdr:sp macro="" textlink="">
          <xdr:nvSpPr>
            <xdr:cNvPr id="89170" name="Option Button 46" hidden="1">
              <a:extLst>
                <a:ext uri="{63B3BB69-23CF-44E3-9099-C40C66FF867C}">
                  <a14:compatExt spid="_x0000_s89134"/>
                </a:ext>
                <a:ext uri="{FF2B5EF4-FFF2-40B4-BE49-F238E27FC236}">
                  <a16:creationId xmlns:a16="http://schemas.microsoft.com/office/drawing/2014/main" id="{B424FADB-5BE7-49CB-B83A-9DDFB9A33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71" name="Group Box 47" hidden="1">
              <a:extLst>
                <a:ext uri="{63B3BB69-23CF-44E3-9099-C40C66FF867C}">
                  <a14:compatExt spid="_x0000_s89135"/>
                </a:ext>
                <a:ext uri="{FF2B5EF4-FFF2-40B4-BE49-F238E27FC236}">
                  <a16:creationId xmlns:a16="http://schemas.microsoft.com/office/drawing/2014/main" id="{F941CD38-E2BD-4F23-ABB2-BBC90F503AD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89172" name="Option Button 48" hidden="1">
              <a:extLst>
                <a:ext uri="{63B3BB69-23CF-44E3-9099-C40C66FF867C}">
                  <a14:compatExt spid="_x0000_s89136"/>
                </a:ext>
                <a:ext uri="{FF2B5EF4-FFF2-40B4-BE49-F238E27FC236}">
                  <a16:creationId xmlns:a16="http://schemas.microsoft.com/office/drawing/2014/main" id="{C6621D9C-E594-4117-BE28-B2F590CFA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89173" name="Option Button 49" hidden="1">
              <a:extLst>
                <a:ext uri="{63B3BB69-23CF-44E3-9099-C40C66FF867C}">
                  <a14:compatExt spid="_x0000_s89137"/>
                </a:ext>
                <a:ext uri="{FF2B5EF4-FFF2-40B4-BE49-F238E27FC236}">
                  <a16:creationId xmlns:a16="http://schemas.microsoft.com/office/drawing/2014/main" id="{1F63B4A2-9597-4519-ABD5-233E39605D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619625" y="4250871"/>
          <a:ext cx="307521" cy="389165"/>
          <a:chOff x="4501773" y="3772561"/>
          <a:chExt cx="303832" cy="486910"/>
        </a:xfrm>
      </xdr:grpSpPr>
      <xdr:sp macro="" textlink="">
        <xdr:nvSpPr>
          <xdr:cNvPr id="90113" name="Option Button 1" hidden="1">
            <a:extLst>
              <a:ext uri="{63B3BB69-23CF-44E3-9099-C40C66FF867C}">
                <a14:compatExt xmlns:a14="http://schemas.microsoft.com/office/drawing/2010/main"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xmlns:a14="http://schemas.microsoft.com/office/drawing/2010/main"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610100" y="4799239"/>
          <a:ext cx="307521" cy="725261"/>
          <a:chOff x="4479758" y="4496302"/>
          <a:chExt cx="301792" cy="780035"/>
        </a:xfrm>
      </xdr:grpSpPr>
      <xdr:sp macro="" textlink="">
        <xdr:nvSpPr>
          <xdr:cNvPr id="90115" name="Option Button 3" hidden="1">
            <a:extLst>
              <a:ext uri="{63B3BB69-23CF-44E3-9099-C40C66FF867C}">
                <a14:compatExt xmlns:a14="http://schemas.microsoft.com/office/drawing/2010/main" spid="_x0000_s90115"/>
              </a:ext>
              <a:ext uri="{FF2B5EF4-FFF2-40B4-BE49-F238E27FC236}">
                <a16:creationId xmlns:a16="http://schemas.microsoft.com/office/drawing/2014/main" id="{00000000-0008-0000-0800-000003600100}"/>
              </a:ext>
            </a:extLst>
          </xdr:cNvPr>
          <xdr:cNvSpPr/>
        </xdr:nvSpPr>
        <xdr:spPr bwMode="auto">
          <a:xfrm>
            <a:off x="4479758" y="449630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xmlns:a14="http://schemas.microsoft.com/office/drawing/2010/main"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xmlns:a14="http://schemas.microsoft.com/office/drawing/2010/main" spid="_x0000_s90117"/>
              </a:ext>
              <a:ext uri="{FF2B5EF4-FFF2-40B4-BE49-F238E27FC236}">
                <a16:creationId xmlns:a16="http://schemas.microsoft.com/office/drawing/2014/main" id="{00000000-0008-0000-0800-000005600100}"/>
              </a:ext>
            </a:extLst>
          </xdr:cNvPr>
          <xdr:cNvSpPr/>
        </xdr:nvSpPr>
        <xdr:spPr bwMode="auto">
          <a:xfrm>
            <a:off x="4479758" y="5028186"/>
            <a:ext cx="301792" cy="248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610100" y="5683702"/>
          <a:ext cx="307521" cy="706254"/>
          <a:chOff x="4549825" y="5456606"/>
          <a:chExt cx="308371" cy="762891"/>
        </a:xfrm>
      </xdr:grpSpPr>
      <xdr:sp macro="" textlink="">
        <xdr:nvSpPr>
          <xdr:cNvPr id="90118" name="Option Button 6" hidden="1">
            <a:extLst>
              <a:ext uri="{63B3BB69-23CF-44E3-9099-C40C66FF867C}">
                <a14:compatExt xmlns:a14="http://schemas.microsoft.com/office/drawing/2010/main" spid="_x0000_s90118"/>
              </a:ext>
              <a:ext uri="{FF2B5EF4-FFF2-40B4-BE49-F238E27FC236}">
                <a16:creationId xmlns:a16="http://schemas.microsoft.com/office/drawing/2014/main" id="{00000000-0008-0000-0800-000006600100}"/>
              </a:ext>
            </a:extLst>
          </xdr:cNvPr>
          <xdr:cNvSpPr/>
        </xdr:nvSpPr>
        <xdr:spPr bwMode="auto">
          <a:xfrm>
            <a:off x="4549825" y="5456606"/>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xmlns:a14="http://schemas.microsoft.com/office/drawing/2010/main" spid="_x0000_s90119"/>
              </a:ext>
              <a:ext uri="{FF2B5EF4-FFF2-40B4-BE49-F238E27FC236}">
                <a16:creationId xmlns:a16="http://schemas.microsoft.com/office/drawing/2014/main" id="{00000000-0008-0000-0800-000007600100}"/>
              </a:ext>
            </a:extLst>
          </xdr:cNvPr>
          <xdr:cNvSpPr/>
        </xdr:nvSpPr>
        <xdr:spPr bwMode="auto">
          <a:xfrm>
            <a:off x="4549825" y="5722888"/>
            <a:ext cx="308371" cy="22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xmlns:a14="http://schemas.microsoft.com/office/drawing/2010/main" spid="_x0000_s90120"/>
              </a:ext>
              <a:ext uri="{FF2B5EF4-FFF2-40B4-BE49-F238E27FC236}">
                <a16:creationId xmlns:a16="http://schemas.microsoft.com/office/drawing/2014/main" id="{00000000-0008-0000-0800-000008600100}"/>
              </a:ext>
            </a:extLst>
          </xdr:cNvPr>
          <xdr:cNvSpPr/>
        </xdr:nvSpPr>
        <xdr:spPr bwMode="auto">
          <a:xfrm>
            <a:off x="4549825" y="6000423"/>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28574</xdr:rowOff>
    </xdr:to>
    <xdr:sp macro="" textlink="">
      <xdr:nvSpPr>
        <xdr:cNvPr id="90121" name="Option Button 9" hidden="1">
          <a:extLst>
            <a:ext uri="{63B3BB69-23CF-44E3-9099-C40C66FF867C}">
              <a14:compatExt xmlns:a14="http://schemas.microsoft.com/office/drawing/2010/main"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9526</xdr:rowOff>
    </xdr:to>
    <xdr:sp macro="" textlink="">
      <xdr:nvSpPr>
        <xdr:cNvPr id="90122" name="Option Button 10" hidden="1">
          <a:extLst>
            <a:ext uri="{63B3BB69-23CF-44E3-9099-C40C66FF867C}">
              <a14:compatExt xmlns:a14="http://schemas.microsoft.com/office/drawing/2010/main"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84421" y="5683704"/>
          <a:ext cx="307522" cy="725260"/>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84421" y="9057150"/>
          <a:ext cx="307522" cy="366032"/>
          <a:chOff x="5763126" y="8931920"/>
          <a:chExt cx="301792" cy="494793"/>
        </a:xfrm>
      </xdr:grpSpPr>
      <xdr:sp macro="" textlink="">
        <xdr:nvSpPr>
          <xdr:cNvPr id="90123" name="Option Button 11" hidden="1">
            <a:extLst>
              <a:ext uri="{63B3BB69-23CF-44E3-9099-C40C66FF867C}">
                <a14:compatExt xmlns:a14="http://schemas.microsoft.com/office/drawing/2010/main" spid="_x0000_s90123"/>
              </a:ext>
              <a:ext uri="{FF2B5EF4-FFF2-40B4-BE49-F238E27FC236}">
                <a16:creationId xmlns:a16="http://schemas.microsoft.com/office/drawing/2014/main" id="{00000000-0008-0000-0800-00000B600100}"/>
              </a:ext>
            </a:extLst>
          </xdr:cNvPr>
          <xdr:cNvSpPr/>
        </xdr:nvSpPr>
        <xdr:spPr bwMode="auto">
          <a:xfrm>
            <a:off x="5763126" y="8931920"/>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xmlns:a14="http://schemas.microsoft.com/office/drawing/2010/main" spid="_x0000_s90124"/>
              </a:ext>
              <a:ext uri="{FF2B5EF4-FFF2-40B4-BE49-F238E27FC236}">
                <a16:creationId xmlns:a16="http://schemas.microsoft.com/office/drawing/2014/main" id="{00000000-0008-0000-0800-00000C600100}"/>
              </a:ext>
            </a:extLst>
          </xdr:cNvPr>
          <xdr:cNvSpPr/>
        </xdr:nvSpPr>
        <xdr:spPr bwMode="auto">
          <a:xfrm>
            <a:off x="5763126" y="9207638"/>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95249</xdr:rowOff>
    </xdr:to>
    <xdr:sp macro="" textlink="">
      <xdr:nvSpPr>
        <xdr:cNvPr id="90125" name="Group Box 13" hidden="1">
          <a:extLst>
            <a:ext uri="{63B3BB69-23CF-44E3-9099-C40C66FF867C}">
              <a14:compatExt xmlns:a14="http://schemas.microsoft.com/office/drawing/2010/main"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xmlns:a14="http://schemas.microsoft.com/office/drawing/2010/main"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123826</xdr:rowOff>
    </xdr:to>
    <xdr:sp macro="" textlink="">
      <xdr:nvSpPr>
        <xdr:cNvPr id="90127" name="Group Box 15" hidden="1">
          <a:extLst>
            <a:ext uri="{63B3BB69-23CF-44E3-9099-C40C66FF867C}">
              <a14:compatExt xmlns:a14="http://schemas.microsoft.com/office/drawing/2010/main"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95249</xdr:rowOff>
    </xdr:to>
    <xdr:sp macro="" textlink="">
      <xdr:nvSpPr>
        <xdr:cNvPr id="90128" name="Group Box 16" hidden="1">
          <a:extLst>
            <a:ext uri="{63B3BB69-23CF-44E3-9099-C40C66FF867C}">
              <a14:compatExt xmlns:a14="http://schemas.microsoft.com/office/drawing/2010/main"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610100" y="6568168"/>
          <a:ext cx="307521" cy="643618"/>
          <a:chOff x="4549825" y="6438942"/>
          <a:chExt cx="308371" cy="779258"/>
        </a:xfrm>
      </xdr:grpSpPr>
      <xdr:sp macro="" textlink="">
        <xdr:nvSpPr>
          <xdr:cNvPr id="90129" name="Option Button 17" hidden="1">
            <a:extLst>
              <a:ext uri="{63B3BB69-23CF-44E3-9099-C40C66FF867C}">
                <a14:compatExt xmlns:a14="http://schemas.microsoft.com/office/drawing/2010/main" spid="_x0000_s90129"/>
              </a:ext>
              <a:ext uri="{FF2B5EF4-FFF2-40B4-BE49-F238E27FC236}">
                <a16:creationId xmlns:a16="http://schemas.microsoft.com/office/drawing/2014/main" id="{00000000-0008-0000-0800-000011600100}"/>
              </a:ext>
            </a:extLst>
          </xdr:cNvPr>
          <xdr:cNvSpPr/>
        </xdr:nvSpPr>
        <xdr:spPr bwMode="auto">
          <a:xfrm>
            <a:off x="4549825" y="6438942"/>
            <a:ext cx="308371" cy="2381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xmlns:a14="http://schemas.microsoft.com/office/drawing/2010/main"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xmlns:a14="http://schemas.microsoft.com/office/drawing/2010/main" spid="_x0000_s90131"/>
              </a:ext>
              <a:ext uri="{FF2B5EF4-FFF2-40B4-BE49-F238E27FC236}">
                <a16:creationId xmlns:a16="http://schemas.microsoft.com/office/drawing/2014/main" id="{00000000-0008-0000-0800-000013600100}"/>
              </a:ext>
            </a:extLst>
          </xdr:cNvPr>
          <xdr:cNvSpPr/>
        </xdr:nvSpPr>
        <xdr:spPr bwMode="auto">
          <a:xfrm>
            <a:off x="4549825" y="6999126"/>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95251</xdr:rowOff>
    </xdr:to>
    <xdr:sp macro="" textlink="">
      <xdr:nvSpPr>
        <xdr:cNvPr id="90132" name="Group Box 20" hidden="1">
          <a:extLst>
            <a:ext uri="{63B3BB69-23CF-44E3-9099-C40C66FF867C}">
              <a14:compatExt xmlns:a14="http://schemas.microsoft.com/office/drawing/2010/main"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xmlns:a14="http://schemas.microsoft.com/office/drawing/2010/main"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xmlns:a14="http://schemas.microsoft.com/office/drawing/2010/main"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38100</xdr:colOff>
      <xdr:row>34</xdr:row>
      <xdr:rowOff>57149</xdr:rowOff>
    </xdr:to>
    <xdr:sp macro="" textlink="">
      <xdr:nvSpPr>
        <xdr:cNvPr id="90135" name="Group Box 23" hidden="1">
          <a:extLst>
            <a:ext uri="{63B3BB69-23CF-44E3-9099-C40C66FF867C}">
              <a14:compatExt xmlns:a14="http://schemas.microsoft.com/office/drawing/2010/main"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85726</xdr:rowOff>
    </xdr:to>
    <xdr:sp macro="" textlink="">
      <xdr:nvSpPr>
        <xdr:cNvPr id="90136" name="Group Box 24" hidden="1">
          <a:extLst>
            <a:ext uri="{63B3BB69-23CF-44E3-9099-C40C66FF867C}">
              <a14:compatExt xmlns:a14="http://schemas.microsoft.com/office/drawing/2010/main"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xmlns:a14="http://schemas.microsoft.com/office/drawing/2010/main"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66674</xdr:rowOff>
    </xdr:to>
    <xdr:sp macro="" textlink="">
      <xdr:nvSpPr>
        <xdr:cNvPr id="90138" name="Group Box 26" hidden="1">
          <a:extLst>
            <a:ext uri="{63B3BB69-23CF-44E3-9099-C40C66FF867C}">
              <a14:compatExt xmlns:a14="http://schemas.microsoft.com/office/drawing/2010/main"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38100</xdr:colOff>
      <xdr:row>23</xdr:row>
      <xdr:rowOff>85726</xdr:rowOff>
    </xdr:to>
    <xdr:sp macro="" textlink="">
      <xdr:nvSpPr>
        <xdr:cNvPr id="90139" name="Group Box 27" hidden="1">
          <a:extLst>
            <a:ext uri="{63B3BB69-23CF-44E3-9099-C40C66FF867C}">
              <a14:compatExt xmlns:a14="http://schemas.microsoft.com/office/drawing/2010/main"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607960" y="8192553"/>
          <a:ext cx="318004" cy="696103"/>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87192" y="4231821"/>
          <a:ext cx="307522" cy="409187"/>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85726</xdr:rowOff>
    </xdr:to>
    <xdr:sp macro="" textlink="">
      <xdr:nvSpPr>
        <xdr:cNvPr id="90140" name="Group Box 28" hidden="1">
          <a:extLst>
            <a:ext uri="{63B3BB69-23CF-44E3-9099-C40C66FF867C}">
              <a14:compatExt xmlns:a14="http://schemas.microsoft.com/office/drawing/2010/main"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85075" y="4795731"/>
          <a:ext cx="307522" cy="677759"/>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xmlns:a14="http://schemas.microsoft.com/office/drawing/2010/main"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82335" y="6563502"/>
          <a:ext cx="307522" cy="652764"/>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88045" y="8192225"/>
          <a:ext cx="223299" cy="689147"/>
          <a:chOff x="5767613" y="8168780"/>
          <a:chExt cx="217582" cy="792437"/>
        </a:xfrm>
      </xdr:grpSpPr>
      <xdr:sp macro="" textlink="">
        <xdr:nvSpPr>
          <xdr:cNvPr id="90142" name="Option Button 30" hidden="1">
            <a:extLst>
              <a:ext uri="{63B3BB69-23CF-44E3-9099-C40C66FF867C}">
                <a14:compatExt xmlns:a14="http://schemas.microsoft.com/office/drawing/2010/main" spid="_x0000_s90142"/>
              </a:ext>
              <a:ext uri="{FF2B5EF4-FFF2-40B4-BE49-F238E27FC236}">
                <a16:creationId xmlns:a16="http://schemas.microsoft.com/office/drawing/2014/main" id="{00000000-0008-0000-0800-00001E600100}"/>
              </a:ext>
            </a:extLst>
          </xdr:cNvPr>
          <xdr:cNvSpPr/>
        </xdr:nvSpPr>
        <xdr:spPr bwMode="auto">
          <a:xfrm>
            <a:off x="5768122" y="8168780"/>
            <a:ext cx="217073" cy="237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xmlns:a14="http://schemas.microsoft.com/office/drawing/2010/main" spid="_x0000_s90143"/>
              </a:ext>
              <a:ext uri="{FF2B5EF4-FFF2-40B4-BE49-F238E27FC236}">
                <a16:creationId xmlns:a16="http://schemas.microsoft.com/office/drawing/2014/main" id="{00000000-0008-0000-0800-00001F600100}"/>
              </a:ext>
            </a:extLst>
          </xdr:cNvPr>
          <xdr:cNvSpPr/>
        </xdr:nvSpPr>
        <xdr:spPr bwMode="auto">
          <a:xfrm>
            <a:off x="5767613" y="8723091"/>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610100" y="8191500"/>
          <a:ext cx="317046" cy="489857"/>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84421" y="4231821"/>
          <a:ext cx="307522" cy="408215"/>
          <a:chOff x="45017" y="37725"/>
          <a:chExt cx="3039" cy="4869"/>
        </a:xfrm>
      </xdr:grpSpPr>
      <xdr:sp macro="" textlink="">
        <xdr:nvSpPr>
          <xdr:cNvPr id="90144" name="Option Button 32" hidden="1">
            <a:extLst>
              <a:ext uri="{63B3BB69-23CF-44E3-9099-C40C66FF867C}">
                <a14:compatExt xmlns:a14="http://schemas.microsoft.com/office/drawing/2010/main"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xmlns:a14="http://schemas.microsoft.com/office/drawing/2010/main"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84421" y="4805680"/>
          <a:ext cx="307522" cy="700769"/>
          <a:chOff x="57686" y="45007"/>
          <a:chExt cx="3018" cy="8207"/>
        </a:xfrm>
      </xdr:grpSpPr>
      <xdr:sp macro="" textlink="">
        <xdr:nvSpPr>
          <xdr:cNvPr id="90146" name="Option Button 34" hidden="1">
            <a:extLst>
              <a:ext uri="{63B3BB69-23CF-44E3-9099-C40C66FF867C}">
                <a14:compatExt xmlns:a14="http://schemas.microsoft.com/office/drawing/2010/main"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xmlns:a14="http://schemas.microsoft.com/office/drawing/2010/main"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xmlns:a14="http://schemas.microsoft.com/office/drawing/2010/main"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84421" y="5683704"/>
          <a:ext cx="307522" cy="725260"/>
          <a:chOff x="57631" y="54838"/>
          <a:chExt cx="3018" cy="7876"/>
        </a:xfrm>
      </xdr:grpSpPr>
      <xdr:sp macro="" textlink="">
        <xdr:nvSpPr>
          <xdr:cNvPr id="90149" name="Option Button 37" hidden="1">
            <a:extLst>
              <a:ext uri="{63B3BB69-23CF-44E3-9099-C40C66FF867C}">
                <a14:compatExt xmlns:a14="http://schemas.microsoft.com/office/drawing/2010/main"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xmlns:a14="http://schemas.microsoft.com/office/drawing/2010/main"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xmlns:a14="http://schemas.microsoft.com/office/drawing/2010/main"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84421" y="6568168"/>
          <a:ext cx="307522" cy="643618"/>
          <a:chOff x="57631" y="54838"/>
          <a:chExt cx="3018" cy="7963"/>
        </a:xfrm>
      </xdr:grpSpPr>
      <xdr:sp macro="" textlink="">
        <xdr:nvSpPr>
          <xdr:cNvPr id="90152" name="Option Button 40" hidden="1">
            <a:extLst>
              <a:ext uri="{63B3BB69-23CF-44E3-9099-C40C66FF867C}">
                <a14:compatExt xmlns:a14="http://schemas.microsoft.com/office/drawing/2010/main"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xmlns:a14="http://schemas.microsoft.com/office/drawing/2010/main"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xmlns:a14="http://schemas.microsoft.com/office/drawing/2010/main"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17783"/>
              <a:ext cx="0" cy="0"/>
              <a:chOff x="-34414" y="171778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608071" y="7352784"/>
          <a:ext cx="242095" cy="70855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608078" y="7352812"/>
          <a:ext cx="235669" cy="708454"/>
          <a:chOff x="45321" y="72871"/>
          <a:chExt cx="2304" cy="6586"/>
        </a:xfrm>
      </xdr:grpSpPr>
      <xdr:sp macro="" textlink="">
        <xdr:nvSpPr>
          <xdr:cNvPr id="90155" name="Option Button 43" hidden="1">
            <a:extLst>
              <a:ext uri="{63B3BB69-23CF-44E3-9099-C40C66FF867C}">
                <a14:compatExt xmlns:a14="http://schemas.microsoft.com/office/drawing/2010/main"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xmlns:a14="http://schemas.microsoft.com/office/drawing/2010/main"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84421" y="8191500"/>
          <a:ext cx="317047" cy="489857"/>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610100" y="8191500"/>
              <a:ext cx="326571" cy="703489"/>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618781" y="8178048"/>
          <a:ext cx="202969" cy="740640"/>
          <a:chOff x="4538974" y="8166081"/>
          <a:chExt cx="208607" cy="749766"/>
        </a:xfrm>
      </xdr:grpSpPr>
      <xdr:sp macro="" textlink="">
        <xdr:nvSpPr>
          <xdr:cNvPr id="90157" name="Option Button 45" hidden="1">
            <a:extLst>
              <a:ext uri="{63B3BB69-23CF-44E3-9099-C40C66FF867C}">
                <a14:compatExt xmlns:a14="http://schemas.microsoft.com/office/drawing/2010/main" spid="_x0000_s90157"/>
              </a:ext>
              <a:ext uri="{FF2B5EF4-FFF2-40B4-BE49-F238E27FC236}">
                <a16:creationId xmlns:a16="http://schemas.microsoft.com/office/drawing/2014/main" id="{00000000-0008-0000-0800-00002D600100}"/>
              </a:ext>
            </a:extLst>
          </xdr:cNvPr>
          <xdr:cNvSpPr/>
        </xdr:nvSpPr>
        <xdr:spPr bwMode="auto">
          <a:xfrm>
            <a:off x="4540472" y="8166081"/>
            <a:ext cx="207109" cy="240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xmlns:a14="http://schemas.microsoft.com/office/drawing/2010/main" spid="_x0000_s90158"/>
              </a:ext>
              <a:ext uri="{FF2B5EF4-FFF2-40B4-BE49-F238E27FC236}">
                <a16:creationId xmlns:a16="http://schemas.microsoft.com/office/drawing/2014/main" id="{00000000-0008-0000-0800-00002E600100}"/>
              </a:ext>
            </a:extLst>
          </xdr:cNvPr>
          <xdr:cNvSpPr/>
        </xdr:nvSpPr>
        <xdr:spPr bwMode="auto">
          <a:xfrm>
            <a:off x="4538974" y="8640729"/>
            <a:ext cx="186516" cy="2751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42</xdr:row>
      <xdr:rowOff>149678</xdr:rowOff>
    </xdr:to>
    <xdr:sp macro="" textlink="">
      <xdr:nvSpPr>
        <xdr:cNvPr id="90159" name="Group Box 47" hidden="1">
          <a:extLst>
            <a:ext uri="{63B3BB69-23CF-44E3-9099-C40C66FF867C}">
              <a14:compatExt xmlns:a14="http://schemas.microsoft.com/office/drawing/2010/main"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92813" y="7339761"/>
          <a:ext cx="307524" cy="712340"/>
          <a:chOff x="5809589" y="7290599"/>
          <a:chExt cx="301595" cy="707491"/>
        </a:xfrm>
      </xdr:grpSpPr>
      <xdr:sp macro="" textlink="">
        <xdr:nvSpPr>
          <xdr:cNvPr id="90160" name="Option Button 48" hidden="1">
            <a:extLst>
              <a:ext uri="{63B3BB69-23CF-44E3-9099-C40C66FF867C}">
                <a14:compatExt xmlns:a14="http://schemas.microsoft.com/office/drawing/2010/main" spid="_x0000_s90160"/>
              </a:ext>
              <a:ext uri="{FF2B5EF4-FFF2-40B4-BE49-F238E27FC236}">
                <a16:creationId xmlns:a16="http://schemas.microsoft.com/office/drawing/2014/main" id="{00000000-0008-0000-0800-000030600100}"/>
              </a:ext>
            </a:extLst>
          </xdr:cNvPr>
          <xdr:cNvSpPr/>
        </xdr:nvSpPr>
        <xdr:spPr bwMode="auto">
          <a:xfrm>
            <a:off x="5809589" y="7290599"/>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xmlns:a14="http://schemas.microsoft.com/office/drawing/2010/main" spid="_x0000_s90161"/>
              </a:ext>
              <a:ext uri="{FF2B5EF4-FFF2-40B4-BE49-F238E27FC236}">
                <a16:creationId xmlns:a16="http://schemas.microsoft.com/office/drawing/2014/main" id="{00000000-0008-0000-0800-000031600100}"/>
              </a:ext>
            </a:extLst>
          </xdr:cNvPr>
          <xdr:cNvSpPr/>
        </xdr:nvSpPr>
        <xdr:spPr bwMode="auto">
          <a:xfrm>
            <a:off x="5809590" y="7752515"/>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511393" y="476250"/>
          <a:ext cx="8108716" cy="3255102"/>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9524</xdr:rowOff>
        </xdr:to>
        <xdr:sp macro="" textlink="">
          <xdr:nvSpPr>
            <xdr:cNvPr id="52" name="Option Button 1" hidden="1">
              <a:extLst>
                <a:ext uri="{63B3BB69-23CF-44E3-9099-C40C66FF867C}">
                  <a14:compatExt spid="_x0000_s90113"/>
                </a:ext>
                <a:ext uri="{FF2B5EF4-FFF2-40B4-BE49-F238E27FC236}">
                  <a16:creationId xmlns:a16="http://schemas.microsoft.com/office/drawing/2014/main" id="{B79BE5EA-F7A0-48A1-A731-B269EA29BB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53" name="Option Button 2" hidden="1">
              <a:extLst>
                <a:ext uri="{63B3BB69-23CF-44E3-9099-C40C66FF867C}">
                  <a14:compatExt spid="_x0000_s90114"/>
                </a:ext>
                <a:ext uri="{FF2B5EF4-FFF2-40B4-BE49-F238E27FC236}">
                  <a16:creationId xmlns:a16="http://schemas.microsoft.com/office/drawing/2014/main" id="{47BFF825-95F1-47C2-B734-D119A6870F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24</xdr:row>
          <xdr:rowOff>-1</xdr:rowOff>
        </xdr:to>
        <xdr:sp macro="" textlink="">
          <xdr:nvSpPr>
            <xdr:cNvPr id="54" name="Option Button 3" hidden="1">
              <a:extLst>
                <a:ext uri="{63B3BB69-23CF-44E3-9099-C40C66FF867C}">
                  <a14:compatExt spid="_x0000_s90115"/>
                </a:ext>
                <a:ext uri="{FF2B5EF4-FFF2-40B4-BE49-F238E27FC236}">
                  <a16:creationId xmlns:a16="http://schemas.microsoft.com/office/drawing/2014/main" id="{C117C51D-93E5-46B0-A35E-7D390ADF28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55" name="Option Button 4" hidden="1">
              <a:extLst>
                <a:ext uri="{63B3BB69-23CF-44E3-9099-C40C66FF867C}">
                  <a14:compatExt spid="_x0000_s90116"/>
                </a:ext>
                <a:ext uri="{FF2B5EF4-FFF2-40B4-BE49-F238E27FC236}">
                  <a16:creationId xmlns:a16="http://schemas.microsoft.com/office/drawing/2014/main" id="{D1BAFDE1-63AC-4442-A275-F4EF372460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56" name="Option Button 5" hidden="1">
              <a:extLst>
                <a:ext uri="{63B3BB69-23CF-44E3-9099-C40C66FF867C}">
                  <a14:compatExt spid="_x0000_s90117"/>
                </a:ext>
                <a:ext uri="{FF2B5EF4-FFF2-40B4-BE49-F238E27FC236}">
                  <a16:creationId xmlns:a16="http://schemas.microsoft.com/office/drawing/2014/main" id="{DC2EE152-415C-45DB-AD9E-1F01A02E1B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28</xdr:row>
          <xdr:rowOff>0</xdr:rowOff>
        </xdr:to>
        <xdr:sp macro="" textlink="">
          <xdr:nvSpPr>
            <xdr:cNvPr id="57" name="Option Button 6" hidden="1">
              <a:extLst>
                <a:ext uri="{63B3BB69-23CF-44E3-9099-C40C66FF867C}">
                  <a14:compatExt spid="_x0000_s90118"/>
                </a:ext>
                <a:ext uri="{FF2B5EF4-FFF2-40B4-BE49-F238E27FC236}">
                  <a16:creationId xmlns:a16="http://schemas.microsoft.com/office/drawing/2014/main" id="{1BC18DB7-F281-46DB-9955-AFFBE4A5EB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58" name="Option Button 7" hidden="1">
              <a:extLst>
                <a:ext uri="{63B3BB69-23CF-44E3-9099-C40C66FF867C}">
                  <a14:compatExt spid="_x0000_s90119"/>
                </a:ext>
                <a:ext uri="{FF2B5EF4-FFF2-40B4-BE49-F238E27FC236}">
                  <a16:creationId xmlns:a16="http://schemas.microsoft.com/office/drawing/2014/main" id="{0E13A465-EBE3-45DF-969F-4062006DA8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59" name="Option Button 8" hidden="1">
              <a:extLst>
                <a:ext uri="{63B3BB69-23CF-44E3-9099-C40C66FF867C}">
                  <a14:compatExt spid="_x0000_s90120"/>
                </a:ext>
                <a:ext uri="{FF2B5EF4-FFF2-40B4-BE49-F238E27FC236}">
                  <a16:creationId xmlns:a16="http://schemas.microsoft.com/office/drawing/2014/main" id="{E0435BEE-FBA2-46F1-825F-20C06C7933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28574</xdr:rowOff>
        </xdr:to>
        <xdr:sp macro="" textlink="">
          <xdr:nvSpPr>
            <xdr:cNvPr id="60" name="Option Button 9" hidden="1">
              <a:extLst>
                <a:ext uri="{63B3BB69-23CF-44E3-9099-C40C66FF867C}">
                  <a14:compatExt spid="_x0000_s90121"/>
                </a:ext>
                <a:ext uri="{FF2B5EF4-FFF2-40B4-BE49-F238E27FC236}">
                  <a16:creationId xmlns:a16="http://schemas.microsoft.com/office/drawing/2014/main" id="{C63FD154-5ABF-4EFE-AAC9-4B41628E4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9526</xdr:rowOff>
        </xdr:to>
        <xdr:sp macro="" textlink="">
          <xdr:nvSpPr>
            <xdr:cNvPr id="61" name="Option Button 10" hidden="1">
              <a:extLst>
                <a:ext uri="{63B3BB69-23CF-44E3-9099-C40C66FF867C}">
                  <a14:compatExt spid="_x0000_s90122"/>
                </a:ext>
                <a:ext uri="{FF2B5EF4-FFF2-40B4-BE49-F238E27FC236}">
                  <a16:creationId xmlns:a16="http://schemas.microsoft.com/office/drawing/2014/main" id="{D6F8692A-E33C-4F75-90BF-93E4C7A00B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62" name="Option Button 11" hidden="1">
              <a:extLst>
                <a:ext uri="{63B3BB69-23CF-44E3-9099-C40C66FF867C}">
                  <a14:compatExt spid="_x0000_s90123"/>
                </a:ext>
                <a:ext uri="{FF2B5EF4-FFF2-40B4-BE49-F238E27FC236}">
                  <a16:creationId xmlns:a16="http://schemas.microsoft.com/office/drawing/2014/main" id="{03217F23-0B75-4B08-B523-0C03AA241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63" name="Option Button 12" hidden="1">
              <a:extLst>
                <a:ext uri="{63B3BB69-23CF-44E3-9099-C40C66FF867C}">
                  <a14:compatExt spid="_x0000_s90124"/>
                </a:ext>
                <a:ext uri="{FF2B5EF4-FFF2-40B4-BE49-F238E27FC236}">
                  <a16:creationId xmlns:a16="http://schemas.microsoft.com/office/drawing/2014/main" id="{7E46DA78-4860-4162-8E8C-0B03B94EFE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95249</xdr:rowOff>
        </xdr:to>
        <xdr:sp macro="" textlink="">
          <xdr:nvSpPr>
            <xdr:cNvPr id="90112" name="Group Box 13" hidden="1">
              <a:extLst>
                <a:ext uri="{63B3BB69-23CF-44E3-9099-C40C66FF867C}">
                  <a14:compatExt spid="_x0000_s90125"/>
                </a:ext>
                <a:ext uri="{FF2B5EF4-FFF2-40B4-BE49-F238E27FC236}">
                  <a16:creationId xmlns:a16="http://schemas.microsoft.com/office/drawing/2014/main" id="{BA1C5ABF-7DEE-4658-AEF3-D26FC7F54F7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62" name="Group Box 14" hidden="1">
              <a:extLst>
                <a:ext uri="{63B3BB69-23CF-44E3-9099-C40C66FF867C}">
                  <a14:compatExt spid="_x0000_s90126"/>
                </a:ext>
                <a:ext uri="{FF2B5EF4-FFF2-40B4-BE49-F238E27FC236}">
                  <a16:creationId xmlns:a16="http://schemas.microsoft.com/office/drawing/2014/main" id="{613E84C9-C35D-4E7D-8D9D-C6509AA61CA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123826</xdr:rowOff>
        </xdr:to>
        <xdr:sp macro="" textlink="">
          <xdr:nvSpPr>
            <xdr:cNvPr id="90163" name="Group Box 15" hidden="1">
              <a:extLst>
                <a:ext uri="{63B3BB69-23CF-44E3-9099-C40C66FF867C}">
                  <a14:compatExt spid="_x0000_s90127"/>
                </a:ext>
                <a:ext uri="{FF2B5EF4-FFF2-40B4-BE49-F238E27FC236}">
                  <a16:creationId xmlns:a16="http://schemas.microsoft.com/office/drawing/2014/main" id="{F9AA7B15-251B-4506-817F-83766EA382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95249</xdr:rowOff>
        </xdr:to>
        <xdr:sp macro="" textlink="">
          <xdr:nvSpPr>
            <xdr:cNvPr id="90164" name="Group Box 16" hidden="1">
              <a:extLst>
                <a:ext uri="{63B3BB69-23CF-44E3-9099-C40C66FF867C}">
                  <a14:compatExt spid="_x0000_s90128"/>
                </a:ext>
                <a:ext uri="{FF2B5EF4-FFF2-40B4-BE49-F238E27FC236}">
                  <a16:creationId xmlns:a16="http://schemas.microsoft.com/office/drawing/2014/main" id="{F2894661-FC6B-4866-B61E-5A7009D12F3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9525</xdr:rowOff>
        </xdr:to>
        <xdr:sp macro="" textlink="">
          <xdr:nvSpPr>
            <xdr:cNvPr id="90165" name="Option Button 17" hidden="1">
              <a:extLst>
                <a:ext uri="{63B3BB69-23CF-44E3-9099-C40C66FF867C}">
                  <a14:compatExt spid="_x0000_s90129"/>
                </a:ext>
                <a:ext uri="{FF2B5EF4-FFF2-40B4-BE49-F238E27FC236}">
                  <a16:creationId xmlns:a16="http://schemas.microsoft.com/office/drawing/2014/main" id="{54C5EBBE-974F-40B3-BD12-649C2E909A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47625</xdr:rowOff>
        </xdr:from>
        <xdr:to>
          <xdr:col>29</xdr:col>
          <xdr:colOff>114300</xdr:colOff>
          <xdr:row>32</xdr:row>
          <xdr:rowOff>228600</xdr:rowOff>
        </xdr:to>
        <xdr:sp macro="" textlink="">
          <xdr:nvSpPr>
            <xdr:cNvPr id="90166" name="Option Button 18" hidden="1">
              <a:extLst>
                <a:ext uri="{63B3BB69-23CF-44E3-9099-C40C66FF867C}">
                  <a14:compatExt spid="_x0000_s90130"/>
                </a:ext>
                <a:ext uri="{FF2B5EF4-FFF2-40B4-BE49-F238E27FC236}">
                  <a16:creationId xmlns:a16="http://schemas.microsoft.com/office/drawing/2014/main" id="{6A7890B2-D6EA-45DE-B1B1-3C6C033A6E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9525</xdr:rowOff>
        </xdr:from>
        <xdr:to>
          <xdr:col>29</xdr:col>
          <xdr:colOff>114300</xdr:colOff>
          <xdr:row>34</xdr:row>
          <xdr:rowOff>0</xdr:rowOff>
        </xdr:to>
        <xdr:sp macro="" textlink="">
          <xdr:nvSpPr>
            <xdr:cNvPr id="90167" name="Option Button 19" hidden="1">
              <a:extLst>
                <a:ext uri="{63B3BB69-23CF-44E3-9099-C40C66FF867C}">
                  <a14:compatExt spid="_x0000_s90131"/>
                </a:ext>
                <a:ext uri="{FF2B5EF4-FFF2-40B4-BE49-F238E27FC236}">
                  <a16:creationId xmlns:a16="http://schemas.microsoft.com/office/drawing/2014/main" id="{D5012485-DCEC-4E79-9A70-D983A9DBD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95251</xdr:rowOff>
        </xdr:to>
        <xdr:sp macro="" textlink="">
          <xdr:nvSpPr>
            <xdr:cNvPr id="90168" name="Group Box 20" hidden="1">
              <a:extLst>
                <a:ext uri="{63B3BB69-23CF-44E3-9099-C40C66FF867C}">
                  <a14:compatExt spid="_x0000_s90132"/>
                </a:ext>
                <a:ext uri="{FF2B5EF4-FFF2-40B4-BE49-F238E27FC236}">
                  <a16:creationId xmlns:a16="http://schemas.microsoft.com/office/drawing/2014/main" id="{EE55E2CF-42F9-44C6-8CB7-B9B299B6AEB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69" name="Group Box 21" hidden="1">
              <a:extLst>
                <a:ext uri="{63B3BB69-23CF-44E3-9099-C40C66FF867C}">
                  <a14:compatExt spid="_x0000_s90133"/>
                </a:ext>
                <a:ext uri="{FF2B5EF4-FFF2-40B4-BE49-F238E27FC236}">
                  <a16:creationId xmlns:a16="http://schemas.microsoft.com/office/drawing/2014/main" id="{D3E71434-CA79-4B2A-802E-147CD5B3A2E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70" name="Group Box 22" hidden="1">
              <a:extLst>
                <a:ext uri="{63B3BB69-23CF-44E3-9099-C40C66FF867C}">
                  <a14:compatExt spid="_x0000_s90134"/>
                </a:ext>
                <a:ext uri="{FF2B5EF4-FFF2-40B4-BE49-F238E27FC236}">
                  <a16:creationId xmlns:a16="http://schemas.microsoft.com/office/drawing/2014/main" id="{B74EFDC4-0F36-4390-999C-881E09F5419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57149</xdr:rowOff>
        </xdr:to>
        <xdr:sp macro="" textlink="">
          <xdr:nvSpPr>
            <xdr:cNvPr id="90171" name="Group Box 23" hidden="1">
              <a:extLst>
                <a:ext uri="{63B3BB69-23CF-44E3-9099-C40C66FF867C}">
                  <a14:compatExt spid="_x0000_s90135"/>
                </a:ext>
                <a:ext uri="{FF2B5EF4-FFF2-40B4-BE49-F238E27FC236}">
                  <a16:creationId xmlns:a16="http://schemas.microsoft.com/office/drawing/2014/main" id="{5FD91A86-62D3-453F-A9F4-C28CE641797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85726</xdr:rowOff>
        </xdr:to>
        <xdr:sp macro="" textlink="">
          <xdr:nvSpPr>
            <xdr:cNvPr id="90172" name="Group Box 24" hidden="1">
              <a:extLst>
                <a:ext uri="{63B3BB69-23CF-44E3-9099-C40C66FF867C}">
                  <a14:compatExt spid="_x0000_s90136"/>
                </a:ext>
                <a:ext uri="{FF2B5EF4-FFF2-40B4-BE49-F238E27FC236}">
                  <a16:creationId xmlns:a16="http://schemas.microsoft.com/office/drawing/2014/main" id="{B3387F3A-83D4-401A-B0BE-CA26263709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73" name="Group Box 25" hidden="1">
              <a:extLst>
                <a:ext uri="{63B3BB69-23CF-44E3-9099-C40C66FF867C}">
                  <a14:compatExt spid="_x0000_s90137"/>
                </a:ext>
                <a:ext uri="{FF2B5EF4-FFF2-40B4-BE49-F238E27FC236}">
                  <a16:creationId xmlns:a16="http://schemas.microsoft.com/office/drawing/2014/main" id="{98895B41-07DC-496B-9577-EE8D773CD5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66674</xdr:rowOff>
        </xdr:to>
        <xdr:sp macro="" textlink="">
          <xdr:nvSpPr>
            <xdr:cNvPr id="90174" name="Group Box 26" hidden="1">
              <a:extLst>
                <a:ext uri="{63B3BB69-23CF-44E3-9099-C40C66FF867C}">
                  <a14:compatExt spid="_x0000_s90138"/>
                </a:ext>
                <a:ext uri="{FF2B5EF4-FFF2-40B4-BE49-F238E27FC236}">
                  <a16:creationId xmlns:a16="http://schemas.microsoft.com/office/drawing/2014/main" id="{8AE2B3AC-D391-4719-9479-D4AA100C8BB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85726</xdr:rowOff>
        </xdr:to>
        <xdr:sp macro="" textlink="">
          <xdr:nvSpPr>
            <xdr:cNvPr id="90175" name="Group Box 27" hidden="1">
              <a:extLst>
                <a:ext uri="{63B3BB69-23CF-44E3-9099-C40C66FF867C}">
                  <a14:compatExt spid="_x0000_s90139"/>
                </a:ext>
                <a:ext uri="{FF2B5EF4-FFF2-40B4-BE49-F238E27FC236}">
                  <a16:creationId xmlns:a16="http://schemas.microsoft.com/office/drawing/2014/main" id="{43716F26-5015-4ACB-90A8-2D67DAF4C63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85726</xdr:rowOff>
        </xdr:to>
        <xdr:sp macro="" textlink="">
          <xdr:nvSpPr>
            <xdr:cNvPr id="90176" name="Group Box 28" hidden="1">
              <a:extLst>
                <a:ext uri="{63B3BB69-23CF-44E3-9099-C40C66FF867C}">
                  <a14:compatExt spid="_x0000_s90140"/>
                </a:ext>
                <a:ext uri="{FF2B5EF4-FFF2-40B4-BE49-F238E27FC236}">
                  <a16:creationId xmlns:a16="http://schemas.microsoft.com/office/drawing/2014/main" id="{AB201F35-FB3E-4C8F-8454-01FB1A8F6E2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77" name="Group Box 29" hidden="1">
              <a:extLst>
                <a:ext uri="{63B3BB69-23CF-44E3-9099-C40C66FF867C}">
                  <a14:compatExt spid="_x0000_s90141"/>
                </a:ext>
                <a:ext uri="{FF2B5EF4-FFF2-40B4-BE49-F238E27FC236}">
                  <a16:creationId xmlns:a16="http://schemas.microsoft.com/office/drawing/2014/main" id="{302F298D-9F28-4415-9D5C-D1E86958FA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40</xdr:row>
          <xdr:rowOff>1</xdr:rowOff>
        </xdr:to>
        <xdr:sp macro="" textlink="">
          <xdr:nvSpPr>
            <xdr:cNvPr id="90178" name="Option Button 30" hidden="1">
              <a:extLst>
                <a:ext uri="{63B3BB69-23CF-44E3-9099-C40C66FF867C}">
                  <a14:compatExt spid="_x0000_s90142"/>
                </a:ext>
                <a:ext uri="{FF2B5EF4-FFF2-40B4-BE49-F238E27FC236}">
                  <a16:creationId xmlns:a16="http://schemas.microsoft.com/office/drawing/2014/main" id="{52FA138D-55AD-467C-8D15-15736F8166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90179" name="Option Button 31" hidden="1">
              <a:extLst>
                <a:ext uri="{63B3BB69-23CF-44E3-9099-C40C66FF867C}">
                  <a14:compatExt spid="_x0000_s90143"/>
                </a:ext>
                <a:ext uri="{FF2B5EF4-FFF2-40B4-BE49-F238E27FC236}">
                  <a16:creationId xmlns:a16="http://schemas.microsoft.com/office/drawing/2014/main" id="{EE40BA3F-542F-4286-8255-A1062BC7E7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90180" name="Option Button 32" hidden="1">
              <a:extLst>
                <a:ext uri="{63B3BB69-23CF-44E3-9099-C40C66FF867C}">
                  <a14:compatExt spid="_x0000_s90144"/>
                </a:ext>
                <a:ext uri="{FF2B5EF4-FFF2-40B4-BE49-F238E27FC236}">
                  <a16:creationId xmlns:a16="http://schemas.microsoft.com/office/drawing/2014/main" id="{93939F45-6EC2-40A6-91A1-568384910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90181" name="Option Button 33" hidden="1">
              <a:extLst>
                <a:ext uri="{63B3BB69-23CF-44E3-9099-C40C66FF867C}">
                  <a14:compatExt spid="_x0000_s90145"/>
                </a:ext>
                <a:ext uri="{FF2B5EF4-FFF2-40B4-BE49-F238E27FC236}">
                  <a16:creationId xmlns:a16="http://schemas.microsoft.com/office/drawing/2014/main" id="{6A2FAF2E-8199-44D7-9A38-C0A7FD002E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219075</xdr:rowOff>
        </xdr:to>
        <xdr:sp macro="" textlink="">
          <xdr:nvSpPr>
            <xdr:cNvPr id="90182" name="Option Button 34" hidden="1">
              <a:extLst>
                <a:ext uri="{63B3BB69-23CF-44E3-9099-C40C66FF867C}">
                  <a14:compatExt spid="_x0000_s90146"/>
                </a:ext>
                <a:ext uri="{FF2B5EF4-FFF2-40B4-BE49-F238E27FC236}">
                  <a16:creationId xmlns:a16="http://schemas.microsoft.com/office/drawing/2014/main" id="{55EB1996-2727-4EDE-9CE3-F2DC0F5324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238125</xdr:rowOff>
        </xdr:to>
        <xdr:sp macro="" textlink="">
          <xdr:nvSpPr>
            <xdr:cNvPr id="90183" name="Option Button 35" hidden="1">
              <a:extLst>
                <a:ext uri="{63B3BB69-23CF-44E3-9099-C40C66FF867C}">
                  <a14:compatExt spid="_x0000_s90147"/>
                </a:ext>
                <a:ext uri="{FF2B5EF4-FFF2-40B4-BE49-F238E27FC236}">
                  <a16:creationId xmlns:a16="http://schemas.microsoft.com/office/drawing/2014/main" id="{FCE13F11-A599-412A-8CAB-2ECAA7B0DE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90184" name="Option Button 36" hidden="1">
              <a:extLst>
                <a:ext uri="{63B3BB69-23CF-44E3-9099-C40C66FF867C}">
                  <a14:compatExt spid="_x0000_s90148"/>
                </a:ext>
                <a:ext uri="{FF2B5EF4-FFF2-40B4-BE49-F238E27FC236}">
                  <a16:creationId xmlns:a16="http://schemas.microsoft.com/office/drawing/2014/main" id="{383E0062-91CB-4525-88E9-59DDB61C3D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90185" name="Option Button 37" hidden="1">
              <a:extLst>
                <a:ext uri="{63B3BB69-23CF-44E3-9099-C40C66FF867C}">
                  <a14:compatExt spid="_x0000_s90149"/>
                </a:ext>
                <a:ext uri="{FF2B5EF4-FFF2-40B4-BE49-F238E27FC236}">
                  <a16:creationId xmlns:a16="http://schemas.microsoft.com/office/drawing/2014/main" id="{9604F101-7CD5-4727-837F-FA7428DEE4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90186" name="Option Button 38" hidden="1">
              <a:extLst>
                <a:ext uri="{63B3BB69-23CF-44E3-9099-C40C66FF867C}">
                  <a14:compatExt spid="_x0000_s90150"/>
                </a:ext>
                <a:ext uri="{FF2B5EF4-FFF2-40B4-BE49-F238E27FC236}">
                  <a16:creationId xmlns:a16="http://schemas.microsoft.com/office/drawing/2014/main" id="{50DCD0E6-7442-4FA9-AACA-DD0DE76D6F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90187" name="Option Button 39" hidden="1">
              <a:extLst>
                <a:ext uri="{63B3BB69-23CF-44E3-9099-C40C66FF867C}">
                  <a14:compatExt spid="_x0000_s90151"/>
                </a:ext>
                <a:ext uri="{FF2B5EF4-FFF2-40B4-BE49-F238E27FC236}">
                  <a16:creationId xmlns:a16="http://schemas.microsoft.com/office/drawing/2014/main" id="{D7B2FBF1-C167-49EC-835F-577EE556B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0</xdr:rowOff>
        </xdr:to>
        <xdr:sp macro="" textlink="">
          <xdr:nvSpPr>
            <xdr:cNvPr id="90188" name="Option Button 40" hidden="1">
              <a:extLst>
                <a:ext uri="{63B3BB69-23CF-44E3-9099-C40C66FF867C}">
                  <a14:compatExt spid="_x0000_s90152"/>
                </a:ext>
                <a:ext uri="{FF2B5EF4-FFF2-40B4-BE49-F238E27FC236}">
                  <a16:creationId xmlns:a16="http://schemas.microsoft.com/office/drawing/2014/main" id="{50FB600B-E3B5-4778-817B-32026A0D3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47625</xdr:rowOff>
        </xdr:from>
        <xdr:to>
          <xdr:col>37</xdr:col>
          <xdr:colOff>114300</xdr:colOff>
          <xdr:row>32</xdr:row>
          <xdr:rowOff>209550</xdr:rowOff>
        </xdr:to>
        <xdr:sp macro="" textlink="">
          <xdr:nvSpPr>
            <xdr:cNvPr id="90189" name="Option Button 41" hidden="1">
              <a:extLst>
                <a:ext uri="{63B3BB69-23CF-44E3-9099-C40C66FF867C}">
                  <a14:compatExt spid="_x0000_s90153"/>
                </a:ext>
                <a:ext uri="{FF2B5EF4-FFF2-40B4-BE49-F238E27FC236}">
                  <a16:creationId xmlns:a16="http://schemas.microsoft.com/office/drawing/2014/main" id="{AFD35BE3-9AD1-44DE-9127-05F3465D3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247650</xdr:rowOff>
        </xdr:from>
        <xdr:to>
          <xdr:col>37</xdr:col>
          <xdr:colOff>104775</xdr:colOff>
          <xdr:row>34</xdr:row>
          <xdr:rowOff>0</xdr:rowOff>
        </xdr:to>
        <xdr:sp macro="" textlink="">
          <xdr:nvSpPr>
            <xdr:cNvPr id="90190" name="Option Button 42" hidden="1">
              <a:extLst>
                <a:ext uri="{63B3BB69-23CF-44E3-9099-C40C66FF867C}">
                  <a14:compatExt spid="_x0000_s90154"/>
                </a:ext>
                <a:ext uri="{FF2B5EF4-FFF2-40B4-BE49-F238E27FC236}">
                  <a16:creationId xmlns:a16="http://schemas.microsoft.com/office/drawing/2014/main" id="{0A52FFEA-AB69-4CDC-944B-782B8F929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90191" name="Option Button 43" hidden="1">
              <a:extLst>
                <a:ext uri="{63B3BB69-23CF-44E3-9099-C40C66FF867C}">
                  <a14:compatExt spid="_x0000_s90155"/>
                </a:ext>
                <a:ext uri="{FF2B5EF4-FFF2-40B4-BE49-F238E27FC236}">
                  <a16:creationId xmlns:a16="http://schemas.microsoft.com/office/drawing/2014/main" id="{2936EE5D-B12A-4CBE-93D2-378C854AB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90192" name="Option Button 44" hidden="1">
              <a:extLst>
                <a:ext uri="{63B3BB69-23CF-44E3-9099-C40C66FF867C}">
                  <a14:compatExt spid="_x0000_s90156"/>
                </a:ext>
                <a:ext uri="{FF2B5EF4-FFF2-40B4-BE49-F238E27FC236}">
                  <a16:creationId xmlns:a16="http://schemas.microsoft.com/office/drawing/2014/main" id="{D1DD65F2-4AC4-4225-B98B-5123642BB1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90193" name="Option Button 45" hidden="1">
              <a:extLst>
                <a:ext uri="{63B3BB69-23CF-44E3-9099-C40C66FF867C}">
                  <a14:compatExt spid="_x0000_s90157"/>
                </a:ext>
                <a:ext uri="{FF2B5EF4-FFF2-40B4-BE49-F238E27FC236}">
                  <a16:creationId xmlns:a16="http://schemas.microsoft.com/office/drawing/2014/main" id="{73852A3D-3EA9-499F-809B-9A69E8883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29</xdr:col>
          <xdr:colOff>0</xdr:colOff>
          <xdr:row>42</xdr:row>
          <xdr:rowOff>28575</xdr:rowOff>
        </xdr:to>
        <xdr:sp macro="" textlink="">
          <xdr:nvSpPr>
            <xdr:cNvPr id="90194" name="Option Button 46" hidden="1">
              <a:extLst>
                <a:ext uri="{63B3BB69-23CF-44E3-9099-C40C66FF867C}">
                  <a14:compatExt spid="_x0000_s90158"/>
                </a:ext>
                <a:ext uri="{FF2B5EF4-FFF2-40B4-BE49-F238E27FC236}">
                  <a16:creationId xmlns:a16="http://schemas.microsoft.com/office/drawing/2014/main" id="{994DFC99-8559-4E77-84C7-204AF328B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42</xdr:row>
          <xdr:rowOff>149678</xdr:rowOff>
        </xdr:to>
        <xdr:sp macro="" textlink="">
          <xdr:nvSpPr>
            <xdr:cNvPr id="90195" name="Group Box 47" hidden="1">
              <a:extLst>
                <a:ext uri="{63B3BB69-23CF-44E3-9099-C40C66FF867C}">
                  <a14:compatExt spid="_x0000_s90159"/>
                </a:ext>
                <a:ext uri="{FF2B5EF4-FFF2-40B4-BE49-F238E27FC236}">
                  <a16:creationId xmlns:a16="http://schemas.microsoft.com/office/drawing/2014/main" id="{09776047-10D0-4935-8062-48924080F4A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19051</xdr:rowOff>
        </xdr:to>
        <xdr:sp macro="" textlink="">
          <xdr:nvSpPr>
            <xdr:cNvPr id="90196" name="Option Button 48" hidden="1">
              <a:extLst>
                <a:ext uri="{63B3BB69-23CF-44E3-9099-C40C66FF867C}">
                  <a14:compatExt spid="_x0000_s90160"/>
                </a:ext>
                <a:ext uri="{FF2B5EF4-FFF2-40B4-BE49-F238E27FC236}">
                  <a16:creationId xmlns:a16="http://schemas.microsoft.com/office/drawing/2014/main" id="{CC02E2E6-F8BD-4207-BE7B-B1F8E10E3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90197" name="Option Button 49" hidden="1">
              <a:extLst>
                <a:ext uri="{63B3BB69-23CF-44E3-9099-C40C66FF867C}">
                  <a14:compatExt spid="_x0000_s90161"/>
                </a:ext>
                <a:ext uri="{FF2B5EF4-FFF2-40B4-BE49-F238E27FC236}">
                  <a16:creationId xmlns:a16="http://schemas.microsoft.com/office/drawing/2014/main" id="{E38DE750-34E8-4495-95B0-A2CD0B54C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65196" y="4291693"/>
          <a:ext cx="307522" cy="389164"/>
          <a:chOff x="4501773" y="3772561"/>
          <a:chExt cx="303832" cy="486910"/>
        </a:xfrm>
      </xdr:grpSpPr>
      <xdr:sp macro="" textlink="">
        <xdr:nvSpPr>
          <xdr:cNvPr id="91137" name="Option Button 1" hidden="1">
            <a:extLst>
              <a:ext uri="{63B3BB69-23CF-44E3-9099-C40C66FF867C}">
                <a14:compatExt xmlns:a14="http://schemas.microsoft.com/office/drawing/2010/main"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xmlns:a14="http://schemas.microsoft.com/office/drawing/2010/main"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55671" y="4840061"/>
          <a:ext cx="307522" cy="725260"/>
          <a:chOff x="4479758" y="4496302"/>
          <a:chExt cx="301792" cy="780035"/>
        </a:xfrm>
      </xdr:grpSpPr>
      <xdr:sp macro="" textlink="">
        <xdr:nvSpPr>
          <xdr:cNvPr id="91139" name="Option Button 3" hidden="1">
            <a:extLst>
              <a:ext uri="{63B3BB69-23CF-44E3-9099-C40C66FF867C}">
                <a14:compatExt xmlns:a14="http://schemas.microsoft.com/office/drawing/2010/main" spid="_x0000_s91139"/>
              </a:ext>
              <a:ext uri="{FF2B5EF4-FFF2-40B4-BE49-F238E27FC236}">
                <a16:creationId xmlns:a16="http://schemas.microsoft.com/office/drawing/2014/main" id="{00000000-0008-0000-0900-000003640100}"/>
              </a:ext>
            </a:extLst>
          </xdr:cNvPr>
          <xdr:cNvSpPr/>
        </xdr:nvSpPr>
        <xdr:spPr bwMode="auto">
          <a:xfrm>
            <a:off x="4479758" y="449630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xmlns:a14="http://schemas.microsoft.com/office/drawing/2010/main"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xmlns:a14="http://schemas.microsoft.com/office/drawing/2010/main" spid="_x0000_s91141"/>
              </a:ext>
              <a:ext uri="{FF2B5EF4-FFF2-40B4-BE49-F238E27FC236}">
                <a16:creationId xmlns:a16="http://schemas.microsoft.com/office/drawing/2014/main" id="{00000000-0008-0000-0900-000005640100}"/>
              </a:ext>
            </a:extLst>
          </xdr:cNvPr>
          <xdr:cNvSpPr/>
        </xdr:nvSpPr>
        <xdr:spPr bwMode="auto">
          <a:xfrm>
            <a:off x="4479758" y="5028186"/>
            <a:ext cx="301792" cy="248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55671" y="5724523"/>
          <a:ext cx="307522" cy="706254"/>
          <a:chOff x="4549825" y="5456606"/>
          <a:chExt cx="308371" cy="762891"/>
        </a:xfrm>
      </xdr:grpSpPr>
      <xdr:sp macro="" textlink="">
        <xdr:nvSpPr>
          <xdr:cNvPr id="91142" name="Option Button 6" hidden="1">
            <a:extLst>
              <a:ext uri="{63B3BB69-23CF-44E3-9099-C40C66FF867C}">
                <a14:compatExt xmlns:a14="http://schemas.microsoft.com/office/drawing/2010/main" spid="_x0000_s91142"/>
              </a:ext>
              <a:ext uri="{FF2B5EF4-FFF2-40B4-BE49-F238E27FC236}">
                <a16:creationId xmlns:a16="http://schemas.microsoft.com/office/drawing/2014/main" id="{00000000-0008-0000-0900-000006640100}"/>
              </a:ext>
            </a:extLst>
          </xdr:cNvPr>
          <xdr:cNvSpPr/>
        </xdr:nvSpPr>
        <xdr:spPr bwMode="auto">
          <a:xfrm>
            <a:off x="4549825" y="5456606"/>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xmlns:a14="http://schemas.microsoft.com/office/drawing/2010/main" spid="_x0000_s91143"/>
              </a:ext>
              <a:ext uri="{FF2B5EF4-FFF2-40B4-BE49-F238E27FC236}">
                <a16:creationId xmlns:a16="http://schemas.microsoft.com/office/drawing/2014/main" id="{00000000-0008-0000-0900-000007640100}"/>
              </a:ext>
            </a:extLst>
          </xdr:cNvPr>
          <xdr:cNvSpPr/>
        </xdr:nvSpPr>
        <xdr:spPr bwMode="auto">
          <a:xfrm>
            <a:off x="4549825" y="5722888"/>
            <a:ext cx="308371" cy="22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xmlns:a14="http://schemas.microsoft.com/office/drawing/2010/main" spid="_x0000_s91144"/>
              </a:ext>
              <a:ext uri="{FF2B5EF4-FFF2-40B4-BE49-F238E27FC236}">
                <a16:creationId xmlns:a16="http://schemas.microsoft.com/office/drawing/2014/main" id="{00000000-0008-0000-0900-000008640100}"/>
              </a:ext>
            </a:extLst>
          </xdr:cNvPr>
          <xdr:cNvSpPr/>
        </xdr:nvSpPr>
        <xdr:spPr bwMode="auto">
          <a:xfrm>
            <a:off x="4549825" y="6000423"/>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xmlns:a14="http://schemas.microsoft.com/office/drawing/2010/main"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xmlns:a14="http://schemas.microsoft.com/office/drawing/2010/main"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929993" y="5724525"/>
          <a:ext cx="307521" cy="725261"/>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929993" y="9097971"/>
          <a:ext cx="307521" cy="366032"/>
          <a:chOff x="5763126" y="8931920"/>
          <a:chExt cx="301792" cy="494793"/>
        </a:xfrm>
      </xdr:grpSpPr>
      <xdr:sp macro="" textlink="">
        <xdr:nvSpPr>
          <xdr:cNvPr id="91147" name="Option Button 11" hidden="1">
            <a:extLst>
              <a:ext uri="{63B3BB69-23CF-44E3-9099-C40C66FF867C}">
                <a14:compatExt xmlns:a14="http://schemas.microsoft.com/office/drawing/2010/main" spid="_x0000_s91147"/>
              </a:ext>
              <a:ext uri="{FF2B5EF4-FFF2-40B4-BE49-F238E27FC236}">
                <a16:creationId xmlns:a16="http://schemas.microsoft.com/office/drawing/2014/main" id="{00000000-0008-0000-0900-00000B640100}"/>
              </a:ext>
            </a:extLst>
          </xdr:cNvPr>
          <xdr:cNvSpPr/>
        </xdr:nvSpPr>
        <xdr:spPr bwMode="auto">
          <a:xfrm>
            <a:off x="5763126" y="8931920"/>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xmlns:a14="http://schemas.microsoft.com/office/drawing/2010/main" spid="_x0000_s91148"/>
              </a:ext>
              <a:ext uri="{FF2B5EF4-FFF2-40B4-BE49-F238E27FC236}">
                <a16:creationId xmlns:a16="http://schemas.microsoft.com/office/drawing/2014/main" id="{00000000-0008-0000-0900-00000C640100}"/>
              </a:ext>
            </a:extLst>
          </xdr:cNvPr>
          <xdr:cNvSpPr/>
        </xdr:nvSpPr>
        <xdr:spPr bwMode="auto">
          <a:xfrm>
            <a:off x="5763126" y="9207638"/>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xmlns:a14="http://schemas.microsoft.com/office/drawing/2010/main"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xmlns:a14="http://schemas.microsoft.com/office/drawing/2010/main"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xmlns:a14="http://schemas.microsoft.com/office/drawing/2010/main"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xmlns:a14="http://schemas.microsoft.com/office/drawing/2010/main"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55671" y="6608989"/>
          <a:ext cx="307522" cy="643618"/>
          <a:chOff x="4549825" y="6438942"/>
          <a:chExt cx="308371" cy="779258"/>
        </a:xfrm>
      </xdr:grpSpPr>
      <xdr:sp macro="" textlink="">
        <xdr:nvSpPr>
          <xdr:cNvPr id="91153" name="Option Button 17" hidden="1">
            <a:extLst>
              <a:ext uri="{63B3BB69-23CF-44E3-9099-C40C66FF867C}">
                <a14:compatExt xmlns:a14="http://schemas.microsoft.com/office/drawing/2010/main" spid="_x0000_s91153"/>
              </a:ext>
              <a:ext uri="{FF2B5EF4-FFF2-40B4-BE49-F238E27FC236}">
                <a16:creationId xmlns:a16="http://schemas.microsoft.com/office/drawing/2014/main" id="{00000000-0008-0000-0900-000011640100}"/>
              </a:ext>
            </a:extLst>
          </xdr:cNvPr>
          <xdr:cNvSpPr/>
        </xdr:nvSpPr>
        <xdr:spPr bwMode="auto">
          <a:xfrm>
            <a:off x="4549825" y="6438942"/>
            <a:ext cx="308371" cy="2381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xmlns:a14="http://schemas.microsoft.com/office/drawing/2010/main"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xmlns:a14="http://schemas.microsoft.com/office/drawing/2010/main" spid="_x0000_s91155"/>
              </a:ext>
              <a:ext uri="{FF2B5EF4-FFF2-40B4-BE49-F238E27FC236}">
                <a16:creationId xmlns:a16="http://schemas.microsoft.com/office/drawing/2014/main" id="{00000000-0008-0000-0900-000013640100}"/>
              </a:ext>
            </a:extLst>
          </xdr:cNvPr>
          <xdr:cNvSpPr/>
        </xdr:nvSpPr>
        <xdr:spPr bwMode="auto">
          <a:xfrm>
            <a:off x="4549825" y="6999126"/>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xmlns:a14="http://schemas.microsoft.com/office/drawing/2010/main"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xmlns:a14="http://schemas.microsoft.com/office/drawing/2010/main"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xmlns:a14="http://schemas.microsoft.com/office/drawing/2010/main"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xmlns:a14="http://schemas.microsoft.com/office/drawing/2010/main"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xmlns:a14="http://schemas.microsoft.com/office/drawing/2010/main"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xmlns:a14="http://schemas.microsoft.com/office/drawing/2010/main"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xmlns:a14="http://schemas.microsoft.com/office/drawing/2010/main"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xmlns:a14="http://schemas.microsoft.com/office/drawing/2010/main"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53531" y="8233374"/>
          <a:ext cx="318005" cy="696104"/>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932764" y="4272643"/>
          <a:ext cx="307521" cy="409186"/>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xmlns:a14="http://schemas.microsoft.com/office/drawing/2010/main"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930647" y="4836553"/>
          <a:ext cx="307521" cy="677758"/>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xmlns:a14="http://schemas.microsoft.com/office/drawing/2010/main"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927907" y="6604323"/>
          <a:ext cx="307521" cy="652764"/>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933617" y="8233046"/>
          <a:ext cx="223298" cy="689148"/>
          <a:chOff x="5767613" y="8168780"/>
          <a:chExt cx="217582" cy="792437"/>
        </a:xfrm>
      </xdr:grpSpPr>
      <xdr:sp macro="" textlink="">
        <xdr:nvSpPr>
          <xdr:cNvPr id="91166" name="Option Button 30" hidden="1">
            <a:extLst>
              <a:ext uri="{63B3BB69-23CF-44E3-9099-C40C66FF867C}">
                <a14:compatExt xmlns:a14="http://schemas.microsoft.com/office/drawing/2010/main" spid="_x0000_s91166"/>
              </a:ext>
              <a:ext uri="{FF2B5EF4-FFF2-40B4-BE49-F238E27FC236}">
                <a16:creationId xmlns:a16="http://schemas.microsoft.com/office/drawing/2014/main" id="{00000000-0008-0000-0900-00001E640100}"/>
              </a:ext>
            </a:extLst>
          </xdr:cNvPr>
          <xdr:cNvSpPr/>
        </xdr:nvSpPr>
        <xdr:spPr bwMode="auto">
          <a:xfrm>
            <a:off x="5768122" y="8168780"/>
            <a:ext cx="217073" cy="237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xmlns:a14="http://schemas.microsoft.com/office/drawing/2010/main" spid="_x0000_s91167"/>
              </a:ext>
              <a:ext uri="{FF2B5EF4-FFF2-40B4-BE49-F238E27FC236}">
                <a16:creationId xmlns:a16="http://schemas.microsoft.com/office/drawing/2014/main" id="{00000000-0008-0000-0900-00001F640100}"/>
              </a:ext>
            </a:extLst>
          </xdr:cNvPr>
          <xdr:cNvSpPr/>
        </xdr:nvSpPr>
        <xdr:spPr bwMode="auto">
          <a:xfrm>
            <a:off x="5767613" y="8723091"/>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55671" y="8232321"/>
          <a:ext cx="317047" cy="489858"/>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929993" y="4272643"/>
          <a:ext cx="307521" cy="408214"/>
          <a:chOff x="45017" y="37725"/>
          <a:chExt cx="3039" cy="4869"/>
        </a:xfrm>
      </xdr:grpSpPr>
      <xdr:sp macro="" textlink="">
        <xdr:nvSpPr>
          <xdr:cNvPr id="91168" name="Option Button 32" hidden="1">
            <a:extLst>
              <a:ext uri="{63B3BB69-23CF-44E3-9099-C40C66FF867C}">
                <a14:compatExt xmlns:a14="http://schemas.microsoft.com/office/drawing/2010/main"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xmlns:a14="http://schemas.microsoft.com/office/drawing/2010/main"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929993" y="4846502"/>
          <a:ext cx="307521" cy="700768"/>
          <a:chOff x="57686" y="45007"/>
          <a:chExt cx="3018" cy="8207"/>
        </a:xfrm>
      </xdr:grpSpPr>
      <xdr:sp macro="" textlink="">
        <xdr:nvSpPr>
          <xdr:cNvPr id="91170" name="Option Button 34" hidden="1">
            <a:extLst>
              <a:ext uri="{63B3BB69-23CF-44E3-9099-C40C66FF867C}">
                <a14:compatExt xmlns:a14="http://schemas.microsoft.com/office/drawing/2010/main"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xmlns:a14="http://schemas.microsoft.com/office/drawing/2010/main"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xmlns:a14="http://schemas.microsoft.com/office/drawing/2010/main"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929993" y="5724525"/>
          <a:ext cx="307521" cy="725261"/>
          <a:chOff x="57631" y="54838"/>
          <a:chExt cx="3018" cy="7876"/>
        </a:xfrm>
      </xdr:grpSpPr>
      <xdr:sp macro="" textlink="">
        <xdr:nvSpPr>
          <xdr:cNvPr id="91173" name="Option Button 37" hidden="1">
            <a:extLst>
              <a:ext uri="{63B3BB69-23CF-44E3-9099-C40C66FF867C}">
                <a14:compatExt xmlns:a14="http://schemas.microsoft.com/office/drawing/2010/main"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xmlns:a14="http://schemas.microsoft.com/office/drawing/2010/main"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xmlns:a14="http://schemas.microsoft.com/office/drawing/2010/main"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929993" y="6608989"/>
          <a:ext cx="307521" cy="643618"/>
          <a:chOff x="57631" y="54838"/>
          <a:chExt cx="3018" cy="7963"/>
        </a:xfrm>
      </xdr:grpSpPr>
      <xdr:sp macro="" textlink="">
        <xdr:nvSpPr>
          <xdr:cNvPr id="91176" name="Option Button 40" hidden="1">
            <a:extLst>
              <a:ext uri="{63B3BB69-23CF-44E3-9099-C40C66FF867C}">
                <a14:compatExt xmlns:a14="http://schemas.microsoft.com/office/drawing/2010/main"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xmlns:a14="http://schemas.microsoft.com/office/drawing/2010/main"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xmlns:a14="http://schemas.microsoft.com/office/drawing/2010/main"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58604"/>
              <a:ext cx="0" cy="0"/>
              <a:chOff x="-34414" y="1758604"/>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53642" y="7393605"/>
          <a:ext cx="242096" cy="708557"/>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53649" y="7393633"/>
          <a:ext cx="235670" cy="708455"/>
          <a:chOff x="45321" y="72871"/>
          <a:chExt cx="2304" cy="6586"/>
        </a:xfrm>
      </xdr:grpSpPr>
      <xdr:sp macro="" textlink="">
        <xdr:nvSpPr>
          <xdr:cNvPr id="91179" name="Option Button 43" hidden="1">
            <a:extLst>
              <a:ext uri="{63B3BB69-23CF-44E3-9099-C40C66FF867C}">
                <a14:compatExt xmlns:a14="http://schemas.microsoft.com/office/drawing/2010/main"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xmlns:a14="http://schemas.microsoft.com/office/drawing/2010/main"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929993" y="8232321"/>
          <a:ext cx="317046" cy="489858"/>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55671" y="8232321"/>
              <a:ext cx="326572" cy="703490"/>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64352" y="8218870"/>
          <a:ext cx="202970" cy="740640"/>
          <a:chOff x="4538974" y="8166081"/>
          <a:chExt cx="208607" cy="749766"/>
        </a:xfrm>
      </xdr:grpSpPr>
      <xdr:sp macro="" textlink="">
        <xdr:nvSpPr>
          <xdr:cNvPr id="91181" name="Option Button 45" hidden="1">
            <a:extLst>
              <a:ext uri="{63B3BB69-23CF-44E3-9099-C40C66FF867C}">
                <a14:compatExt xmlns:a14="http://schemas.microsoft.com/office/drawing/2010/main" spid="_x0000_s91181"/>
              </a:ext>
              <a:ext uri="{FF2B5EF4-FFF2-40B4-BE49-F238E27FC236}">
                <a16:creationId xmlns:a16="http://schemas.microsoft.com/office/drawing/2014/main" id="{00000000-0008-0000-0900-00002D640100}"/>
              </a:ext>
            </a:extLst>
          </xdr:cNvPr>
          <xdr:cNvSpPr/>
        </xdr:nvSpPr>
        <xdr:spPr bwMode="auto">
          <a:xfrm>
            <a:off x="4540472" y="8166081"/>
            <a:ext cx="207109" cy="240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xmlns:a14="http://schemas.microsoft.com/office/drawing/2010/main" spid="_x0000_s91182"/>
              </a:ext>
              <a:ext uri="{FF2B5EF4-FFF2-40B4-BE49-F238E27FC236}">
                <a16:creationId xmlns:a16="http://schemas.microsoft.com/office/drawing/2014/main" id="{00000000-0008-0000-0900-00002E640100}"/>
              </a:ext>
            </a:extLst>
          </xdr:cNvPr>
          <xdr:cNvSpPr/>
        </xdr:nvSpPr>
        <xdr:spPr bwMode="auto">
          <a:xfrm>
            <a:off x="4538974" y="8640729"/>
            <a:ext cx="186516" cy="2751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xmlns:a14="http://schemas.microsoft.com/office/drawing/2010/main"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938385" y="7380582"/>
          <a:ext cx="307523" cy="712341"/>
          <a:chOff x="5809589" y="7290599"/>
          <a:chExt cx="301595" cy="707491"/>
        </a:xfrm>
      </xdr:grpSpPr>
      <xdr:sp macro="" textlink="">
        <xdr:nvSpPr>
          <xdr:cNvPr id="91184" name="Option Button 48" hidden="1">
            <a:extLst>
              <a:ext uri="{63B3BB69-23CF-44E3-9099-C40C66FF867C}">
                <a14:compatExt xmlns:a14="http://schemas.microsoft.com/office/drawing/2010/main" spid="_x0000_s91184"/>
              </a:ext>
              <a:ext uri="{FF2B5EF4-FFF2-40B4-BE49-F238E27FC236}">
                <a16:creationId xmlns:a16="http://schemas.microsoft.com/office/drawing/2014/main" id="{00000000-0008-0000-0900-000030640100}"/>
              </a:ext>
            </a:extLst>
          </xdr:cNvPr>
          <xdr:cNvSpPr/>
        </xdr:nvSpPr>
        <xdr:spPr bwMode="auto">
          <a:xfrm>
            <a:off x="5809589" y="7290599"/>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xmlns:a14="http://schemas.microsoft.com/office/drawing/2010/main" spid="_x0000_s91185"/>
              </a:ext>
              <a:ext uri="{FF2B5EF4-FFF2-40B4-BE49-F238E27FC236}">
                <a16:creationId xmlns:a16="http://schemas.microsoft.com/office/drawing/2014/main" id="{00000000-0008-0000-0900-000031640100}"/>
              </a:ext>
            </a:extLst>
          </xdr:cNvPr>
          <xdr:cNvSpPr/>
        </xdr:nvSpPr>
        <xdr:spPr bwMode="auto">
          <a:xfrm>
            <a:off x="5809590" y="7752515"/>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56964" y="476250"/>
          <a:ext cx="8108717" cy="3295923"/>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52" name="Option Button 1" hidden="1">
              <a:extLst>
                <a:ext uri="{63B3BB69-23CF-44E3-9099-C40C66FF867C}">
                  <a14:compatExt spid="_x0000_s91137"/>
                </a:ext>
                <a:ext uri="{FF2B5EF4-FFF2-40B4-BE49-F238E27FC236}">
                  <a16:creationId xmlns:a16="http://schemas.microsoft.com/office/drawing/2014/main" id="{BCE507ED-E6D6-4C03-BE34-33C7CF07BC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53" name="Option Button 2" hidden="1">
              <a:extLst>
                <a:ext uri="{63B3BB69-23CF-44E3-9099-C40C66FF867C}">
                  <a14:compatExt spid="_x0000_s91138"/>
                </a:ext>
                <a:ext uri="{FF2B5EF4-FFF2-40B4-BE49-F238E27FC236}">
                  <a16:creationId xmlns:a16="http://schemas.microsoft.com/office/drawing/2014/main" id="{76AB8F42-7C5A-4B42-9761-5C1F00C1D5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23</xdr:row>
          <xdr:rowOff>228600</xdr:rowOff>
        </xdr:to>
        <xdr:sp macro="" textlink="">
          <xdr:nvSpPr>
            <xdr:cNvPr id="54" name="Option Button 3" hidden="1">
              <a:extLst>
                <a:ext uri="{63B3BB69-23CF-44E3-9099-C40C66FF867C}">
                  <a14:compatExt spid="_x0000_s91139"/>
                </a:ext>
                <a:ext uri="{FF2B5EF4-FFF2-40B4-BE49-F238E27FC236}">
                  <a16:creationId xmlns:a16="http://schemas.microsoft.com/office/drawing/2014/main" id="{5B763A25-29BF-4EF5-A9ED-1EEC6ABCE3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55" name="Option Button 4" hidden="1">
              <a:extLst>
                <a:ext uri="{63B3BB69-23CF-44E3-9099-C40C66FF867C}">
                  <a14:compatExt spid="_x0000_s91140"/>
                </a:ext>
                <a:ext uri="{FF2B5EF4-FFF2-40B4-BE49-F238E27FC236}">
                  <a16:creationId xmlns:a16="http://schemas.microsoft.com/office/drawing/2014/main" id="{7BC4EF0B-FF76-4D6A-971D-D948FD084D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56" name="Option Button 5" hidden="1">
              <a:extLst>
                <a:ext uri="{63B3BB69-23CF-44E3-9099-C40C66FF867C}">
                  <a14:compatExt spid="_x0000_s91141"/>
                </a:ext>
                <a:ext uri="{FF2B5EF4-FFF2-40B4-BE49-F238E27FC236}">
                  <a16:creationId xmlns:a16="http://schemas.microsoft.com/office/drawing/2014/main" id="{FA0135B2-ED23-4D86-B86C-DDC6843618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27</xdr:row>
          <xdr:rowOff>228600</xdr:rowOff>
        </xdr:to>
        <xdr:sp macro="" textlink="">
          <xdr:nvSpPr>
            <xdr:cNvPr id="57" name="Option Button 6" hidden="1">
              <a:extLst>
                <a:ext uri="{63B3BB69-23CF-44E3-9099-C40C66FF867C}">
                  <a14:compatExt spid="_x0000_s91142"/>
                </a:ext>
                <a:ext uri="{FF2B5EF4-FFF2-40B4-BE49-F238E27FC236}">
                  <a16:creationId xmlns:a16="http://schemas.microsoft.com/office/drawing/2014/main" id="{21D73C3C-0175-4F65-9084-4362F24071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58" name="Option Button 7" hidden="1">
              <a:extLst>
                <a:ext uri="{63B3BB69-23CF-44E3-9099-C40C66FF867C}">
                  <a14:compatExt spid="_x0000_s91143"/>
                </a:ext>
                <a:ext uri="{FF2B5EF4-FFF2-40B4-BE49-F238E27FC236}">
                  <a16:creationId xmlns:a16="http://schemas.microsoft.com/office/drawing/2014/main" id="{4D3EECA5-0FAE-4106-8651-2B2E1CEF3F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59" name="Option Button 8" hidden="1">
              <a:extLst>
                <a:ext uri="{63B3BB69-23CF-44E3-9099-C40C66FF867C}">
                  <a14:compatExt spid="_x0000_s91144"/>
                </a:ext>
                <a:ext uri="{FF2B5EF4-FFF2-40B4-BE49-F238E27FC236}">
                  <a16:creationId xmlns:a16="http://schemas.microsoft.com/office/drawing/2014/main" id="{1962A5AF-9AC7-41AD-8D97-3EA3EFC5D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0" name="Option Button 9" hidden="1">
              <a:extLst>
                <a:ext uri="{63B3BB69-23CF-44E3-9099-C40C66FF867C}">
                  <a14:compatExt spid="_x0000_s91145"/>
                </a:ext>
                <a:ext uri="{FF2B5EF4-FFF2-40B4-BE49-F238E27FC236}">
                  <a16:creationId xmlns:a16="http://schemas.microsoft.com/office/drawing/2014/main" id="{8C53C215-06A5-4C42-8EB5-C74C0137E1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1" name="Option Button 10" hidden="1">
              <a:extLst>
                <a:ext uri="{63B3BB69-23CF-44E3-9099-C40C66FF867C}">
                  <a14:compatExt spid="_x0000_s91146"/>
                </a:ext>
                <a:ext uri="{FF2B5EF4-FFF2-40B4-BE49-F238E27FC236}">
                  <a16:creationId xmlns:a16="http://schemas.microsoft.com/office/drawing/2014/main" id="{61E9B1AC-FDC9-42E8-A4D6-EDA8D00DA7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62" name="Option Button 11" hidden="1">
              <a:extLst>
                <a:ext uri="{63B3BB69-23CF-44E3-9099-C40C66FF867C}">
                  <a14:compatExt spid="_x0000_s91147"/>
                </a:ext>
                <a:ext uri="{FF2B5EF4-FFF2-40B4-BE49-F238E27FC236}">
                  <a16:creationId xmlns:a16="http://schemas.microsoft.com/office/drawing/2014/main" id="{56A58406-694A-4016-B8F0-0F4435D539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63" name="Option Button 12" hidden="1">
              <a:extLst>
                <a:ext uri="{63B3BB69-23CF-44E3-9099-C40C66FF867C}">
                  <a14:compatExt spid="_x0000_s91148"/>
                </a:ext>
                <a:ext uri="{FF2B5EF4-FFF2-40B4-BE49-F238E27FC236}">
                  <a16:creationId xmlns:a16="http://schemas.microsoft.com/office/drawing/2014/main" id="{576A68FC-ED2E-4ECC-BF89-AB5BE4ECE1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36" name="Group Box 13" hidden="1">
              <a:extLst>
                <a:ext uri="{63B3BB69-23CF-44E3-9099-C40C66FF867C}">
                  <a14:compatExt spid="_x0000_s91149"/>
                </a:ext>
                <a:ext uri="{FF2B5EF4-FFF2-40B4-BE49-F238E27FC236}">
                  <a16:creationId xmlns:a16="http://schemas.microsoft.com/office/drawing/2014/main" id="{F41A2A09-F035-43B9-8F6C-DA81169E349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86" name="Group Box 14" hidden="1">
              <a:extLst>
                <a:ext uri="{63B3BB69-23CF-44E3-9099-C40C66FF867C}">
                  <a14:compatExt spid="_x0000_s91150"/>
                </a:ext>
                <a:ext uri="{FF2B5EF4-FFF2-40B4-BE49-F238E27FC236}">
                  <a16:creationId xmlns:a16="http://schemas.microsoft.com/office/drawing/2014/main" id="{887EA094-40DA-471F-9042-DE4A172399D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87" name="Group Box 15" hidden="1">
              <a:extLst>
                <a:ext uri="{63B3BB69-23CF-44E3-9099-C40C66FF867C}">
                  <a14:compatExt spid="_x0000_s91151"/>
                </a:ext>
                <a:ext uri="{FF2B5EF4-FFF2-40B4-BE49-F238E27FC236}">
                  <a16:creationId xmlns:a16="http://schemas.microsoft.com/office/drawing/2014/main" id="{BA533C0D-4312-431B-9E53-BAC1C84A4FB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88" name="Group Box 16" hidden="1">
              <a:extLst>
                <a:ext uri="{63B3BB69-23CF-44E3-9099-C40C66FF867C}">
                  <a14:compatExt spid="_x0000_s91152"/>
                </a:ext>
                <a:ext uri="{FF2B5EF4-FFF2-40B4-BE49-F238E27FC236}">
                  <a16:creationId xmlns:a16="http://schemas.microsoft.com/office/drawing/2014/main" id="{AC5C940D-8E67-420C-9D98-EFCAD99008A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9525</xdr:rowOff>
        </xdr:to>
        <xdr:sp macro="" textlink="">
          <xdr:nvSpPr>
            <xdr:cNvPr id="91189" name="Option Button 17" hidden="1">
              <a:extLst>
                <a:ext uri="{63B3BB69-23CF-44E3-9099-C40C66FF867C}">
                  <a14:compatExt spid="_x0000_s91153"/>
                </a:ext>
                <a:ext uri="{FF2B5EF4-FFF2-40B4-BE49-F238E27FC236}">
                  <a16:creationId xmlns:a16="http://schemas.microsoft.com/office/drawing/2014/main" id="{14BC30FC-D9F5-4B57-B890-81B8834BF8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47625</xdr:rowOff>
        </xdr:from>
        <xdr:to>
          <xdr:col>29</xdr:col>
          <xdr:colOff>114300</xdr:colOff>
          <xdr:row>32</xdr:row>
          <xdr:rowOff>228600</xdr:rowOff>
        </xdr:to>
        <xdr:sp macro="" textlink="">
          <xdr:nvSpPr>
            <xdr:cNvPr id="91190" name="Option Button 18" hidden="1">
              <a:extLst>
                <a:ext uri="{63B3BB69-23CF-44E3-9099-C40C66FF867C}">
                  <a14:compatExt spid="_x0000_s91154"/>
                </a:ext>
                <a:ext uri="{FF2B5EF4-FFF2-40B4-BE49-F238E27FC236}">
                  <a16:creationId xmlns:a16="http://schemas.microsoft.com/office/drawing/2014/main" id="{F3E8E247-7C2E-4B04-98B0-49FA8CC09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9525</xdr:rowOff>
        </xdr:from>
        <xdr:to>
          <xdr:col>29</xdr:col>
          <xdr:colOff>114300</xdr:colOff>
          <xdr:row>34</xdr:row>
          <xdr:rowOff>0</xdr:rowOff>
        </xdr:to>
        <xdr:sp macro="" textlink="">
          <xdr:nvSpPr>
            <xdr:cNvPr id="91191" name="Option Button 19" hidden="1">
              <a:extLst>
                <a:ext uri="{63B3BB69-23CF-44E3-9099-C40C66FF867C}">
                  <a14:compatExt spid="_x0000_s91155"/>
                </a:ext>
                <a:ext uri="{FF2B5EF4-FFF2-40B4-BE49-F238E27FC236}">
                  <a16:creationId xmlns:a16="http://schemas.microsoft.com/office/drawing/2014/main" id="{4EDEF9B0-A6F7-4DF1-B80F-96AC510F43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92" name="Group Box 20" hidden="1">
              <a:extLst>
                <a:ext uri="{63B3BB69-23CF-44E3-9099-C40C66FF867C}">
                  <a14:compatExt spid="_x0000_s91156"/>
                </a:ext>
                <a:ext uri="{FF2B5EF4-FFF2-40B4-BE49-F238E27FC236}">
                  <a16:creationId xmlns:a16="http://schemas.microsoft.com/office/drawing/2014/main" id="{BBEADABB-0F73-4C7C-B369-54ABEF00C6A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93" name="Group Box 21" hidden="1">
              <a:extLst>
                <a:ext uri="{63B3BB69-23CF-44E3-9099-C40C66FF867C}">
                  <a14:compatExt spid="_x0000_s91157"/>
                </a:ext>
                <a:ext uri="{FF2B5EF4-FFF2-40B4-BE49-F238E27FC236}">
                  <a16:creationId xmlns:a16="http://schemas.microsoft.com/office/drawing/2014/main" id="{7BCCFE1F-1ADA-4495-BDB8-C63772E1C7A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94" name="Group Box 22" hidden="1">
              <a:extLst>
                <a:ext uri="{63B3BB69-23CF-44E3-9099-C40C66FF867C}">
                  <a14:compatExt spid="_x0000_s91158"/>
                </a:ext>
                <a:ext uri="{FF2B5EF4-FFF2-40B4-BE49-F238E27FC236}">
                  <a16:creationId xmlns:a16="http://schemas.microsoft.com/office/drawing/2014/main" id="{21CACA51-7BA4-4CD5-A600-7E56B164308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95" name="Group Box 23" hidden="1">
              <a:extLst>
                <a:ext uri="{63B3BB69-23CF-44E3-9099-C40C66FF867C}">
                  <a14:compatExt spid="_x0000_s91159"/>
                </a:ext>
                <a:ext uri="{FF2B5EF4-FFF2-40B4-BE49-F238E27FC236}">
                  <a16:creationId xmlns:a16="http://schemas.microsoft.com/office/drawing/2014/main" id="{87CD3540-8B33-4C6F-AB47-1B22CAB9D8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96" name="Group Box 24" hidden="1">
              <a:extLst>
                <a:ext uri="{63B3BB69-23CF-44E3-9099-C40C66FF867C}">
                  <a14:compatExt spid="_x0000_s91160"/>
                </a:ext>
                <a:ext uri="{FF2B5EF4-FFF2-40B4-BE49-F238E27FC236}">
                  <a16:creationId xmlns:a16="http://schemas.microsoft.com/office/drawing/2014/main" id="{3CA89D4B-82AB-445D-B3C4-9E45501A05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97" name="Group Box 25" hidden="1">
              <a:extLst>
                <a:ext uri="{63B3BB69-23CF-44E3-9099-C40C66FF867C}">
                  <a14:compatExt spid="_x0000_s91161"/>
                </a:ext>
                <a:ext uri="{FF2B5EF4-FFF2-40B4-BE49-F238E27FC236}">
                  <a16:creationId xmlns:a16="http://schemas.microsoft.com/office/drawing/2014/main" id="{990F2B5F-2A5C-4324-8A82-0A98A1AE59A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98" name="Group Box 26" hidden="1">
              <a:extLst>
                <a:ext uri="{63B3BB69-23CF-44E3-9099-C40C66FF867C}">
                  <a14:compatExt spid="_x0000_s91162"/>
                </a:ext>
                <a:ext uri="{FF2B5EF4-FFF2-40B4-BE49-F238E27FC236}">
                  <a16:creationId xmlns:a16="http://schemas.microsoft.com/office/drawing/2014/main" id="{E36072E6-09D9-4218-A5A8-93CC9DE7F2A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99" name="Group Box 27" hidden="1">
              <a:extLst>
                <a:ext uri="{63B3BB69-23CF-44E3-9099-C40C66FF867C}">
                  <a14:compatExt spid="_x0000_s91163"/>
                </a:ext>
                <a:ext uri="{FF2B5EF4-FFF2-40B4-BE49-F238E27FC236}">
                  <a16:creationId xmlns:a16="http://schemas.microsoft.com/office/drawing/2014/main" id="{CB66D36D-B71F-428E-AC55-6DC0837B44A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200" name="Group Box 28" hidden="1">
              <a:extLst>
                <a:ext uri="{63B3BB69-23CF-44E3-9099-C40C66FF867C}">
                  <a14:compatExt spid="_x0000_s91164"/>
                </a:ext>
                <a:ext uri="{FF2B5EF4-FFF2-40B4-BE49-F238E27FC236}">
                  <a16:creationId xmlns:a16="http://schemas.microsoft.com/office/drawing/2014/main" id="{7F2057B6-136C-4FFC-B1DA-E90DCF82BB0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201" name="Group Box 29" hidden="1">
              <a:extLst>
                <a:ext uri="{63B3BB69-23CF-44E3-9099-C40C66FF867C}">
                  <a14:compatExt spid="_x0000_s91165"/>
                </a:ext>
                <a:ext uri="{FF2B5EF4-FFF2-40B4-BE49-F238E27FC236}">
                  <a16:creationId xmlns:a16="http://schemas.microsoft.com/office/drawing/2014/main" id="{E9277F52-8F16-4FEE-8AE9-1B18278E750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40</xdr:row>
          <xdr:rowOff>5442</xdr:rowOff>
        </xdr:to>
        <xdr:sp macro="" textlink="">
          <xdr:nvSpPr>
            <xdr:cNvPr id="91202" name="Option Button 30" hidden="1">
              <a:extLst>
                <a:ext uri="{63B3BB69-23CF-44E3-9099-C40C66FF867C}">
                  <a14:compatExt spid="_x0000_s91166"/>
                </a:ext>
                <a:ext uri="{FF2B5EF4-FFF2-40B4-BE49-F238E27FC236}">
                  <a16:creationId xmlns:a16="http://schemas.microsoft.com/office/drawing/2014/main" id="{526239A1-38D6-4A1F-8213-AF598EADD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91203" name="Option Button 31" hidden="1">
              <a:extLst>
                <a:ext uri="{63B3BB69-23CF-44E3-9099-C40C66FF867C}">
                  <a14:compatExt spid="_x0000_s91167"/>
                </a:ext>
                <a:ext uri="{FF2B5EF4-FFF2-40B4-BE49-F238E27FC236}">
                  <a16:creationId xmlns:a16="http://schemas.microsoft.com/office/drawing/2014/main" id="{0A8EFDB3-7856-4F4C-BD89-C479D8A7AE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91204" name="Option Button 32" hidden="1">
              <a:extLst>
                <a:ext uri="{63B3BB69-23CF-44E3-9099-C40C66FF867C}">
                  <a14:compatExt spid="_x0000_s91168"/>
                </a:ext>
                <a:ext uri="{FF2B5EF4-FFF2-40B4-BE49-F238E27FC236}">
                  <a16:creationId xmlns:a16="http://schemas.microsoft.com/office/drawing/2014/main" id="{996A2C97-A825-4714-AD5D-58C027056C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91205" name="Option Button 33" hidden="1">
              <a:extLst>
                <a:ext uri="{63B3BB69-23CF-44E3-9099-C40C66FF867C}">
                  <a14:compatExt spid="_x0000_s91169"/>
                </a:ext>
                <a:ext uri="{FF2B5EF4-FFF2-40B4-BE49-F238E27FC236}">
                  <a16:creationId xmlns:a16="http://schemas.microsoft.com/office/drawing/2014/main" id="{B519B168-5BBF-49CA-9128-99AA1D3857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219075</xdr:rowOff>
        </xdr:to>
        <xdr:sp macro="" textlink="">
          <xdr:nvSpPr>
            <xdr:cNvPr id="91206" name="Option Button 34" hidden="1">
              <a:extLst>
                <a:ext uri="{63B3BB69-23CF-44E3-9099-C40C66FF867C}">
                  <a14:compatExt spid="_x0000_s91170"/>
                </a:ext>
                <a:ext uri="{FF2B5EF4-FFF2-40B4-BE49-F238E27FC236}">
                  <a16:creationId xmlns:a16="http://schemas.microsoft.com/office/drawing/2014/main" id="{D50EBE23-0FAA-414D-BC48-41FD7DE8B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238125</xdr:rowOff>
        </xdr:to>
        <xdr:sp macro="" textlink="">
          <xdr:nvSpPr>
            <xdr:cNvPr id="91207" name="Option Button 35" hidden="1">
              <a:extLst>
                <a:ext uri="{63B3BB69-23CF-44E3-9099-C40C66FF867C}">
                  <a14:compatExt spid="_x0000_s91171"/>
                </a:ext>
                <a:ext uri="{FF2B5EF4-FFF2-40B4-BE49-F238E27FC236}">
                  <a16:creationId xmlns:a16="http://schemas.microsoft.com/office/drawing/2014/main" id="{D29460DA-6B94-4A94-91FB-983FE652E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91208" name="Option Button 36" hidden="1">
              <a:extLst>
                <a:ext uri="{63B3BB69-23CF-44E3-9099-C40C66FF867C}">
                  <a14:compatExt spid="_x0000_s91172"/>
                </a:ext>
                <a:ext uri="{FF2B5EF4-FFF2-40B4-BE49-F238E27FC236}">
                  <a16:creationId xmlns:a16="http://schemas.microsoft.com/office/drawing/2014/main" id="{D80C9E83-81C0-473A-B190-C6C9186AFF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91209" name="Option Button 37" hidden="1">
              <a:extLst>
                <a:ext uri="{63B3BB69-23CF-44E3-9099-C40C66FF867C}">
                  <a14:compatExt spid="_x0000_s91173"/>
                </a:ext>
                <a:ext uri="{FF2B5EF4-FFF2-40B4-BE49-F238E27FC236}">
                  <a16:creationId xmlns:a16="http://schemas.microsoft.com/office/drawing/2014/main" id="{968A64DA-2ED9-462A-9F74-690D5F6FDB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91210" name="Option Button 38" hidden="1">
              <a:extLst>
                <a:ext uri="{63B3BB69-23CF-44E3-9099-C40C66FF867C}">
                  <a14:compatExt spid="_x0000_s91174"/>
                </a:ext>
                <a:ext uri="{FF2B5EF4-FFF2-40B4-BE49-F238E27FC236}">
                  <a16:creationId xmlns:a16="http://schemas.microsoft.com/office/drawing/2014/main" id="{DBA6F131-9FAA-40E3-9AB9-BC85565812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91211" name="Option Button 39" hidden="1">
              <a:extLst>
                <a:ext uri="{63B3BB69-23CF-44E3-9099-C40C66FF867C}">
                  <a14:compatExt spid="_x0000_s91175"/>
                </a:ext>
                <a:ext uri="{FF2B5EF4-FFF2-40B4-BE49-F238E27FC236}">
                  <a16:creationId xmlns:a16="http://schemas.microsoft.com/office/drawing/2014/main" id="{A4ECA1CC-6DDF-4648-8841-BB62FD4D9B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0</xdr:rowOff>
        </xdr:to>
        <xdr:sp macro="" textlink="">
          <xdr:nvSpPr>
            <xdr:cNvPr id="91212" name="Option Button 40" hidden="1">
              <a:extLst>
                <a:ext uri="{63B3BB69-23CF-44E3-9099-C40C66FF867C}">
                  <a14:compatExt spid="_x0000_s91176"/>
                </a:ext>
                <a:ext uri="{FF2B5EF4-FFF2-40B4-BE49-F238E27FC236}">
                  <a16:creationId xmlns:a16="http://schemas.microsoft.com/office/drawing/2014/main" id="{3D702E61-2709-402D-9042-5CF1C1C48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47625</xdr:rowOff>
        </xdr:from>
        <xdr:to>
          <xdr:col>37</xdr:col>
          <xdr:colOff>114300</xdr:colOff>
          <xdr:row>32</xdr:row>
          <xdr:rowOff>209550</xdr:rowOff>
        </xdr:to>
        <xdr:sp macro="" textlink="">
          <xdr:nvSpPr>
            <xdr:cNvPr id="91213" name="Option Button 41" hidden="1">
              <a:extLst>
                <a:ext uri="{63B3BB69-23CF-44E3-9099-C40C66FF867C}">
                  <a14:compatExt spid="_x0000_s91177"/>
                </a:ext>
                <a:ext uri="{FF2B5EF4-FFF2-40B4-BE49-F238E27FC236}">
                  <a16:creationId xmlns:a16="http://schemas.microsoft.com/office/drawing/2014/main" id="{41870A73-E7BF-40E9-B8EA-D989E48402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247650</xdr:rowOff>
        </xdr:from>
        <xdr:to>
          <xdr:col>37</xdr:col>
          <xdr:colOff>104775</xdr:colOff>
          <xdr:row>34</xdr:row>
          <xdr:rowOff>0</xdr:rowOff>
        </xdr:to>
        <xdr:sp macro="" textlink="">
          <xdr:nvSpPr>
            <xdr:cNvPr id="91214" name="Option Button 42" hidden="1">
              <a:extLst>
                <a:ext uri="{63B3BB69-23CF-44E3-9099-C40C66FF867C}">
                  <a14:compatExt spid="_x0000_s91178"/>
                </a:ext>
                <a:ext uri="{FF2B5EF4-FFF2-40B4-BE49-F238E27FC236}">
                  <a16:creationId xmlns:a16="http://schemas.microsoft.com/office/drawing/2014/main" id="{4083617A-0EEE-4C17-9B48-EFDA807D0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91215" name="Option Button 43" hidden="1">
              <a:extLst>
                <a:ext uri="{63B3BB69-23CF-44E3-9099-C40C66FF867C}">
                  <a14:compatExt spid="_x0000_s91179"/>
                </a:ext>
                <a:ext uri="{FF2B5EF4-FFF2-40B4-BE49-F238E27FC236}">
                  <a16:creationId xmlns:a16="http://schemas.microsoft.com/office/drawing/2014/main" id="{B686CD3E-BADE-471C-B06D-E86C1C48C1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91216" name="Option Button 44" hidden="1">
              <a:extLst>
                <a:ext uri="{63B3BB69-23CF-44E3-9099-C40C66FF867C}">
                  <a14:compatExt spid="_x0000_s91180"/>
                </a:ext>
                <a:ext uri="{FF2B5EF4-FFF2-40B4-BE49-F238E27FC236}">
                  <a16:creationId xmlns:a16="http://schemas.microsoft.com/office/drawing/2014/main" id="{B03B142D-E572-44CD-8068-8647C24F7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91217" name="Option Button 45" hidden="1">
              <a:extLst>
                <a:ext uri="{63B3BB69-23CF-44E3-9099-C40C66FF867C}">
                  <a14:compatExt spid="_x0000_s91181"/>
                </a:ext>
                <a:ext uri="{FF2B5EF4-FFF2-40B4-BE49-F238E27FC236}">
                  <a16:creationId xmlns:a16="http://schemas.microsoft.com/office/drawing/2014/main" id="{44190C7B-90DC-41A7-9874-C74E71142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28</xdr:col>
          <xdr:colOff>161925</xdr:colOff>
          <xdr:row>42</xdr:row>
          <xdr:rowOff>28575</xdr:rowOff>
        </xdr:to>
        <xdr:sp macro="" textlink="">
          <xdr:nvSpPr>
            <xdr:cNvPr id="91218" name="Option Button 46" hidden="1">
              <a:extLst>
                <a:ext uri="{63B3BB69-23CF-44E3-9099-C40C66FF867C}">
                  <a14:compatExt spid="_x0000_s91182"/>
                </a:ext>
                <a:ext uri="{FF2B5EF4-FFF2-40B4-BE49-F238E27FC236}">
                  <a16:creationId xmlns:a16="http://schemas.microsoft.com/office/drawing/2014/main" id="{FC451286-D81A-4828-B2ED-BAEBCCAEC9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219" name="Group Box 47" hidden="1">
              <a:extLst>
                <a:ext uri="{63B3BB69-23CF-44E3-9099-C40C66FF867C}">
                  <a14:compatExt spid="_x0000_s91183"/>
                </a:ext>
                <a:ext uri="{FF2B5EF4-FFF2-40B4-BE49-F238E27FC236}">
                  <a16:creationId xmlns:a16="http://schemas.microsoft.com/office/drawing/2014/main" id="{D56D363F-0B08-468B-91C9-0F0020A695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91220" name="Option Button 48" hidden="1">
              <a:extLst>
                <a:ext uri="{63B3BB69-23CF-44E3-9099-C40C66FF867C}">
                  <a14:compatExt spid="_x0000_s91184"/>
                </a:ext>
                <a:ext uri="{FF2B5EF4-FFF2-40B4-BE49-F238E27FC236}">
                  <a16:creationId xmlns:a16="http://schemas.microsoft.com/office/drawing/2014/main" id="{8AFAFB11-1CE2-4166-BA19-E26C392B0E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91221" name="Option Button 49" hidden="1">
              <a:extLst>
                <a:ext uri="{63B3BB69-23CF-44E3-9099-C40C66FF867C}">
                  <a14:compatExt spid="_x0000_s91185"/>
                </a:ext>
                <a:ext uri="{FF2B5EF4-FFF2-40B4-BE49-F238E27FC236}">
                  <a16:creationId xmlns:a16="http://schemas.microsoft.com/office/drawing/2014/main" id="{989E1070-4470-4F42-9FA8-4C0F40BD3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65196" y="4291693"/>
          <a:ext cx="307522" cy="389164"/>
          <a:chOff x="4501773" y="3772584"/>
          <a:chExt cx="303832" cy="486865"/>
        </a:xfrm>
      </xdr:grpSpPr>
      <xdr:sp macro="" textlink="">
        <xdr:nvSpPr>
          <xdr:cNvPr id="79873" name="Option Button 1" hidden="1">
            <a:extLst>
              <a:ext uri="{63B3BB69-23CF-44E3-9099-C40C66FF867C}">
                <a14:compatExt xmlns:a14="http://schemas.microsoft.com/office/drawing/2010/main" spid="_x0000_s79873"/>
              </a:ext>
              <a:ext uri="{FF2B5EF4-FFF2-40B4-BE49-F238E27FC236}">
                <a16:creationId xmlns:a16="http://schemas.microsoft.com/office/drawing/2014/main" id="{00000000-0008-0000-0A00-000001380100}"/>
              </a:ext>
            </a:extLst>
          </xdr:cNvPr>
          <xdr:cNvSpPr/>
        </xdr:nvSpPr>
        <xdr:spPr bwMode="auto">
          <a:xfrm>
            <a:off x="4501773" y="3772584"/>
            <a:ext cx="303832" cy="248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xmlns:a14="http://schemas.microsoft.com/office/drawing/2010/main" spid="_x0000_s79874"/>
              </a:ext>
              <a:ext uri="{FF2B5EF4-FFF2-40B4-BE49-F238E27FC236}">
                <a16:creationId xmlns:a16="http://schemas.microsoft.com/office/drawing/2014/main" id="{00000000-0008-0000-0A00-000002380100}"/>
              </a:ext>
            </a:extLst>
          </xdr:cNvPr>
          <xdr:cNvSpPr/>
        </xdr:nvSpPr>
        <xdr:spPr bwMode="auto">
          <a:xfrm>
            <a:off x="4501773" y="4021325"/>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55671" y="4840061"/>
          <a:ext cx="307522" cy="725260"/>
          <a:chOff x="4479758" y="4496301"/>
          <a:chExt cx="301792" cy="780066"/>
        </a:xfrm>
      </xdr:grpSpPr>
      <xdr:sp macro="" textlink="">
        <xdr:nvSpPr>
          <xdr:cNvPr id="79875" name="Option Button 3" hidden="1">
            <a:extLst>
              <a:ext uri="{63B3BB69-23CF-44E3-9099-C40C66FF867C}">
                <a14:compatExt xmlns:a14="http://schemas.microsoft.com/office/drawing/2010/main" spid="_x0000_s79875"/>
              </a:ext>
              <a:ext uri="{FF2B5EF4-FFF2-40B4-BE49-F238E27FC236}">
                <a16:creationId xmlns:a16="http://schemas.microsoft.com/office/drawing/2014/main" id="{00000000-0008-0000-0A00-000003380100}"/>
              </a:ext>
            </a:extLst>
          </xdr:cNvPr>
          <xdr:cNvSpPr/>
        </xdr:nvSpPr>
        <xdr:spPr bwMode="auto">
          <a:xfrm>
            <a:off x="4479758" y="4496301"/>
            <a:ext cx="301792" cy="2381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xmlns:a14="http://schemas.microsoft.com/office/drawing/2010/main"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xmlns:a14="http://schemas.microsoft.com/office/drawing/2010/main" spid="_x0000_s79877"/>
              </a:ext>
              <a:ext uri="{FF2B5EF4-FFF2-40B4-BE49-F238E27FC236}">
                <a16:creationId xmlns:a16="http://schemas.microsoft.com/office/drawing/2014/main" id="{00000000-0008-0000-0A00-000005380100}"/>
              </a:ext>
            </a:extLst>
          </xdr:cNvPr>
          <xdr:cNvSpPr/>
        </xdr:nvSpPr>
        <xdr:spPr bwMode="auto">
          <a:xfrm>
            <a:off x="4479758" y="5028213"/>
            <a:ext cx="301792" cy="2481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55671" y="5724523"/>
          <a:ext cx="307522" cy="706254"/>
          <a:chOff x="4549825" y="5456629"/>
          <a:chExt cx="308371" cy="762867"/>
        </a:xfrm>
      </xdr:grpSpPr>
      <xdr:sp macro="" textlink="">
        <xdr:nvSpPr>
          <xdr:cNvPr id="79878" name="Option Button 6" hidden="1">
            <a:extLst>
              <a:ext uri="{63B3BB69-23CF-44E3-9099-C40C66FF867C}">
                <a14:compatExt xmlns:a14="http://schemas.microsoft.com/office/drawing/2010/main" spid="_x0000_s79878"/>
              </a:ext>
              <a:ext uri="{FF2B5EF4-FFF2-40B4-BE49-F238E27FC236}">
                <a16:creationId xmlns:a16="http://schemas.microsoft.com/office/drawing/2014/main" id="{00000000-0008-0000-0A00-000006380100}"/>
              </a:ext>
            </a:extLst>
          </xdr:cNvPr>
          <xdr:cNvSpPr/>
        </xdr:nvSpPr>
        <xdr:spPr bwMode="auto">
          <a:xfrm>
            <a:off x="4549825" y="5456629"/>
            <a:ext cx="308371" cy="23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xmlns:a14="http://schemas.microsoft.com/office/drawing/2010/main"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xmlns:a14="http://schemas.microsoft.com/office/drawing/2010/main" spid="_x0000_s79880"/>
              </a:ext>
              <a:ext uri="{FF2B5EF4-FFF2-40B4-BE49-F238E27FC236}">
                <a16:creationId xmlns:a16="http://schemas.microsoft.com/office/drawing/2014/main" id="{00000000-0008-0000-0A00-000008380100}"/>
              </a:ext>
            </a:extLst>
          </xdr:cNvPr>
          <xdr:cNvSpPr/>
        </xdr:nvSpPr>
        <xdr:spPr bwMode="auto">
          <a:xfrm>
            <a:off x="4549825" y="6000423"/>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xmlns:a14="http://schemas.microsoft.com/office/drawing/2010/main"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xmlns:a14="http://schemas.microsoft.com/office/drawing/2010/main"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929993" y="5724525"/>
          <a:ext cx="307521" cy="725261"/>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929993" y="9097971"/>
          <a:ext cx="307521" cy="366032"/>
          <a:chOff x="5763126" y="8931927"/>
          <a:chExt cx="301792" cy="494788"/>
        </a:xfrm>
      </xdr:grpSpPr>
      <xdr:sp macro="" textlink="">
        <xdr:nvSpPr>
          <xdr:cNvPr id="79883" name="Option Button 11" hidden="1">
            <a:extLst>
              <a:ext uri="{63B3BB69-23CF-44E3-9099-C40C66FF867C}">
                <a14:compatExt xmlns:a14="http://schemas.microsoft.com/office/drawing/2010/main" spid="_x0000_s79883"/>
              </a:ext>
              <a:ext uri="{FF2B5EF4-FFF2-40B4-BE49-F238E27FC236}">
                <a16:creationId xmlns:a16="http://schemas.microsoft.com/office/drawing/2014/main" id="{00000000-0008-0000-0A00-00000B380100}"/>
              </a:ext>
            </a:extLst>
          </xdr:cNvPr>
          <xdr:cNvSpPr/>
        </xdr:nvSpPr>
        <xdr:spPr bwMode="auto">
          <a:xfrm>
            <a:off x="5763126" y="8931927"/>
            <a:ext cx="30179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xmlns:a14="http://schemas.microsoft.com/office/drawing/2010/main" spid="_x0000_s79884"/>
              </a:ext>
              <a:ext uri="{FF2B5EF4-FFF2-40B4-BE49-F238E27FC236}">
                <a16:creationId xmlns:a16="http://schemas.microsoft.com/office/drawing/2014/main" id="{00000000-0008-0000-0A00-00000C380100}"/>
              </a:ext>
            </a:extLst>
          </xdr:cNvPr>
          <xdr:cNvSpPr/>
        </xdr:nvSpPr>
        <xdr:spPr bwMode="auto">
          <a:xfrm>
            <a:off x="5763126" y="9207640"/>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xmlns:a14="http://schemas.microsoft.com/office/drawing/2010/main"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xmlns:a14="http://schemas.microsoft.com/office/drawing/2010/main"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xmlns:a14="http://schemas.microsoft.com/office/drawing/2010/main"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xmlns:a14="http://schemas.microsoft.com/office/drawing/2010/main"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55671" y="6608989"/>
          <a:ext cx="307522" cy="643618"/>
          <a:chOff x="4549825" y="6438955"/>
          <a:chExt cx="308371" cy="779264"/>
        </a:xfrm>
      </xdr:grpSpPr>
      <xdr:sp macro="" textlink="">
        <xdr:nvSpPr>
          <xdr:cNvPr id="79889" name="Option Button 17" hidden="1">
            <a:extLst>
              <a:ext uri="{63B3BB69-23CF-44E3-9099-C40C66FF867C}">
                <a14:compatExt xmlns:a14="http://schemas.microsoft.com/office/drawing/2010/main"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xmlns:a14="http://schemas.microsoft.com/office/drawing/2010/main"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xmlns:a14="http://schemas.microsoft.com/office/drawing/2010/main"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xmlns:a14="http://schemas.microsoft.com/office/drawing/2010/main"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xmlns:a14="http://schemas.microsoft.com/office/drawing/2010/main"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xmlns:a14="http://schemas.microsoft.com/office/drawing/2010/main"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xmlns:a14="http://schemas.microsoft.com/office/drawing/2010/main"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xmlns:a14="http://schemas.microsoft.com/office/drawing/2010/main"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xmlns:a14="http://schemas.microsoft.com/office/drawing/2010/main"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xmlns:a14="http://schemas.microsoft.com/office/drawing/2010/main"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xmlns:a14="http://schemas.microsoft.com/office/drawing/2010/main"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53531" y="8233374"/>
          <a:ext cx="318005" cy="696104"/>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932764" y="4272643"/>
          <a:ext cx="307521" cy="409186"/>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xmlns:a14="http://schemas.microsoft.com/office/drawing/2010/main"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930647" y="4836553"/>
          <a:ext cx="307521" cy="677758"/>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xmlns:a14="http://schemas.microsoft.com/office/drawing/2010/main"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927907" y="6604323"/>
          <a:ext cx="307521" cy="652764"/>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933617" y="8233046"/>
          <a:ext cx="223298" cy="689148"/>
          <a:chOff x="5767492" y="8168744"/>
          <a:chExt cx="217631" cy="792561"/>
        </a:xfrm>
      </xdr:grpSpPr>
      <xdr:sp macro="" textlink="">
        <xdr:nvSpPr>
          <xdr:cNvPr id="79902" name="Option Button 30" hidden="1">
            <a:extLst>
              <a:ext uri="{63B3BB69-23CF-44E3-9099-C40C66FF867C}">
                <a14:compatExt xmlns:a14="http://schemas.microsoft.com/office/drawing/2010/main" spid="_x0000_s79902"/>
              </a:ext>
              <a:ext uri="{FF2B5EF4-FFF2-40B4-BE49-F238E27FC236}">
                <a16:creationId xmlns:a16="http://schemas.microsoft.com/office/drawing/2014/main" id="{00000000-0008-0000-0A00-00001E380100}"/>
              </a:ext>
            </a:extLst>
          </xdr:cNvPr>
          <xdr:cNvSpPr/>
        </xdr:nvSpPr>
        <xdr:spPr bwMode="auto">
          <a:xfrm>
            <a:off x="5768055" y="8168744"/>
            <a:ext cx="217068" cy="237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xmlns:a14="http://schemas.microsoft.com/office/drawing/2010/main" spid="_x0000_s79903"/>
              </a:ext>
              <a:ext uri="{FF2B5EF4-FFF2-40B4-BE49-F238E27FC236}">
                <a16:creationId xmlns:a16="http://schemas.microsoft.com/office/drawing/2014/main" id="{00000000-0008-0000-0A00-00001F380100}"/>
              </a:ext>
            </a:extLst>
          </xdr:cNvPr>
          <xdr:cNvSpPr/>
        </xdr:nvSpPr>
        <xdr:spPr bwMode="auto">
          <a:xfrm>
            <a:off x="5767492" y="8723179"/>
            <a:ext cx="216067"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55671" y="8232321"/>
          <a:ext cx="317047" cy="489858"/>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929993" y="4272643"/>
          <a:ext cx="307521" cy="408214"/>
          <a:chOff x="45017" y="37725"/>
          <a:chExt cx="3039" cy="4869"/>
        </a:xfrm>
      </xdr:grpSpPr>
      <xdr:sp macro="" textlink="">
        <xdr:nvSpPr>
          <xdr:cNvPr id="79904" name="Option Button 32" hidden="1">
            <a:extLst>
              <a:ext uri="{63B3BB69-23CF-44E3-9099-C40C66FF867C}">
                <a14:compatExt xmlns:a14="http://schemas.microsoft.com/office/drawing/2010/main"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xmlns:a14="http://schemas.microsoft.com/office/drawing/2010/main"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929993" y="4846502"/>
          <a:ext cx="307521" cy="700768"/>
          <a:chOff x="57686" y="45007"/>
          <a:chExt cx="3018" cy="8207"/>
        </a:xfrm>
      </xdr:grpSpPr>
      <xdr:sp macro="" textlink="">
        <xdr:nvSpPr>
          <xdr:cNvPr id="79906" name="Option Button 34" hidden="1">
            <a:extLst>
              <a:ext uri="{63B3BB69-23CF-44E3-9099-C40C66FF867C}">
                <a14:compatExt xmlns:a14="http://schemas.microsoft.com/office/drawing/2010/main"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xmlns:a14="http://schemas.microsoft.com/office/drawing/2010/main"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xmlns:a14="http://schemas.microsoft.com/office/drawing/2010/main"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929993" y="5724525"/>
          <a:ext cx="307521" cy="725261"/>
          <a:chOff x="57631" y="54838"/>
          <a:chExt cx="3018" cy="7876"/>
        </a:xfrm>
      </xdr:grpSpPr>
      <xdr:sp macro="" textlink="">
        <xdr:nvSpPr>
          <xdr:cNvPr id="79909" name="Option Button 37" hidden="1">
            <a:extLst>
              <a:ext uri="{63B3BB69-23CF-44E3-9099-C40C66FF867C}">
                <a14:compatExt xmlns:a14="http://schemas.microsoft.com/office/drawing/2010/main"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xmlns:a14="http://schemas.microsoft.com/office/drawing/2010/main"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xmlns:a14="http://schemas.microsoft.com/office/drawing/2010/main"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929993" y="6608989"/>
          <a:ext cx="307521" cy="643618"/>
          <a:chOff x="57631" y="54838"/>
          <a:chExt cx="3018" cy="7963"/>
        </a:xfrm>
      </xdr:grpSpPr>
      <xdr:sp macro="" textlink="">
        <xdr:nvSpPr>
          <xdr:cNvPr id="79912" name="Option Button 40" hidden="1">
            <a:extLst>
              <a:ext uri="{63B3BB69-23CF-44E3-9099-C40C66FF867C}">
                <a14:compatExt xmlns:a14="http://schemas.microsoft.com/office/drawing/2010/main"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xmlns:a14="http://schemas.microsoft.com/office/drawing/2010/main"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xmlns:a14="http://schemas.microsoft.com/office/drawing/2010/main"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58604"/>
              <a:ext cx="0" cy="0"/>
              <a:chOff x="-34414" y="1758604"/>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53642" y="7393605"/>
          <a:ext cx="242096" cy="708557"/>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53649" y="7393633"/>
          <a:ext cx="235670" cy="708455"/>
          <a:chOff x="45321" y="72871"/>
          <a:chExt cx="2304" cy="6586"/>
        </a:xfrm>
      </xdr:grpSpPr>
      <xdr:sp macro="" textlink="">
        <xdr:nvSpPr>
          <xdr:cNvPr id="79915" name="Option Button 43" hidden="1">
            <a:extLst>
              <a:ext uri="{63B3BB69-23CF-44E3-9099-C40C66FF867C}">
                <a14:compatExt xmlns:a14="http://schemas.microsoft.com/office/drawing/2010/main"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xmlns:a14="http://schemas.microsoft.com/office/drawing/2010/main"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929993" y="8232321"/>
          <a:ext cx="317046" cy="489858"/>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55671" y="8232321"/>
              <a:ext cx="326572" cy="703490"/>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64352" y="8218870"/>
          <a:ext cx="202970" cy="740640"/>
          <a:chOff x="4539021" y="8166005"/>
          <a:chExt cx="208651" cy="749832"/>
        </a:xfrm>
      </xdr:grpSpPr>
      <xdr:sp macro="" textlink="">
        <xdr:nvSpPr>
          <xdr:cNvPr id="79917" name="Option Button 45" hidden="1">
            <a:extLst>
              <a:ext uri="{63B3BB69-23CF-44E3-9099-C40C66FF867C}">
                <a14:compatExt xmlns:a14="http://schemas.microsoft.com/office/drawing/2010/main" spid="_x0000_s79917"/>
              </a:ext>
              <a:ext uri="{FF2B5EF4-FFF2-40B4-BE49-F238E27FC236}">
                <a16:creationId xmlns:a16="http://schemas.microsoft.com/office/drawing/2014/main" id="{00000000-0008-0000-0A00-00002D380100}"/>
              </a:ext>
            </a:extLst>
          </xdr:cNvPr>
          <xdr:cNvSpPr/>
        </xdr:nvSpPr>
        <xdr:spPr bwMode="auto">
          <a:xfrm>
            <a:off x="4540561" y="8166005"/>
            <a:ext cx="207111" cy="2403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xmlns:a14="http://schemas.microsoft.com/office/drawing/2010/main" spid="_x0000_s79918"/>
              </a:ext>
              <a:ext uri="{FF2B5EF4-FFF2-40B4-BE49-F238E27FC236}">
                <a16:creationId xmlns:a16="http://schemas.microsoft.com/office/drawing/2014/main" id="{00000000-0008-0000-0A00-00002E380100}"/>
              </a:ext>
            </a:extLst>
          </xdr:cNvPr>
          <xdr:cNvSpPr/>
        </xdr:nvSpPr>
        <xdr:spPr bwMode="auto">
          <a:xfrm>
            <a:off x="4539021" y="8640720"/>
            <a:ext cx="186516" cy="2751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xmlns:a14="http://schemas.microsoft.com/office/drawing/2010/main"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937956" y="7382118"/>
          <a:ext cx="210137" cy="720001"/>
          <a:chOff x="5898934" y="7305240"/>
          <a:chExt cx="210544" cy="718080"/>
        </a:xfrm>
      </xdr:grpSpPr>
      <xdr:sp macro="" textlink="">
        <xdr:nvSpPr>
          <xdr:cNvPr id="79953" name="Option Button 81" hidden="1">
            <a:extLst>
              <a:ext uri="{63B3BB69-23CF-44E3-9099-C40C66FF867C}">
                <a14:compatExt xmlns:a14="http://schemas.microsoft.com/office/drawing/2010/main" spid="_x0000_s79953"/>
              </a:ext>
              <a:ext uri="{FF2B5EF4-FFF2-40B4-BE49-F238E27FC236}">
                <a16:creationId xmlns:a16="http://schemas.microsoft.com/office/drawing/2014/main" id="{00000000-0008-0000-0A00-000051380100}"/>
              </a:ext>
            </a:extLst>
          </xdr:cNvPr>
          <xdr:cNvSpPr/>
        </xdr:nvSpPr>
        <xdr:spPr bwMode="auto">
          <a:xfrm>
            <a:off x="5898934" y="7305240"/>
            <a:ext cx="206990" cy="2477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xmlns:a14="http://schemas.microsoft.com/office/drawing/2010/main" spid="_x0000_s79954"/>
              </a:ext>
              <a:ext uri="{FF2B5EF4-FFF2-40B4-BE49-F238E27FC236}">
                <a16:creationId xmlns:a16="http://schemas.microsoft.com/office/drawing/2014/main" id="{00000000-0008-0000-0A00-000052380100}"/>
              </a:ext>
            </a:extLst>
          </xdr:cNvPr>
          <xdr:cNvSpPr/>
        </xdr:nvSpPr>
        <xdr:spPr bwMode="auto">
          <a:xfrm>
            <a:off x="5900069" y="7775528"/>
            <a:ext cx="209409" cy="2477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525985" y="503858"/>
          <a:ext cx="8151906" cy="3282584"/>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53" name="Option Button 1" hidden="1">
              <a:extLst>
                <a:ext uri="{63B3BB69-23CF-44E3-9099-C40C66FF867C}">
                  <a14:compatExt spid="_x0000_s79873"/>
                </a:ext>
                <a:ext uri="{FF2B5EF4-FFF2-40B4-BE49-F238E27FC236}">
                  <a16:creationId xmlns:a16="http://schemas.microsoft.com/office/drawing/2014/main" id="{4A97678B-59C8-46C8-95CB-823CFFBAD6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54" name="Option Button 2" hidden="1">
              <a:extLst>
                <a:ext uri="{63B3BB69-23CF-44E3-9099-C40C66FF867C}">
                  <a14:compatExt spid="_x0000_s79874"/>
                </a:ext>
                <a:ext uri="{FF2B5EF4-FFF2-40B4-BE49-F238E27FC236}">
                  <a16:creationId xmlns:a16="http://schemas.microsoft.com/office/drawing/2014/main" id="{97AE8D1E-BE0B-417E-B718-CF1B246133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23</xdr:row>
          <xdr:rowOff>228600</xdr:rowOff>
        </xdr:to>
        <xdr:sp macro="" textlink="">
          <xdr:nvSpPr>
            <xdr:cNvPr id="55" name="Option Button 3" hidden="1">
              <a:extLst>
                <a:ext uri="{63B3BB69-23CF-44E3-9099-C40C66FF867C}">
                  <a14:compatExt spid="_x0000_s79875"/>
                </a:ext>
                <a:ext uri="{FF2B5EF4-FFF2-40B4-BE49-F238E27FC236}">
                  <a16:creationId xmlns:a16="http://schemas.microsoft.com/office/drawing/2014/main" id="{D5C06CF1-E8D3-440D-B892-0B264E833D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56" name="Option Button 4" hidden="1">
              <a:extLst>
                <a:ext uri="{63B3BB69-23CF-44E3-9099-C40C66FF867C}">
                  <a14:compatExt spid="_x0000_s79876"/>
                </a:ext>
                <a:ext uri="{FF2B5EF4-FFF2-40B4-BE49-F238E27FC236}">
                  <a16:creationId xmlns:a16="http://schemas.microsoft.com/office/drawing/2014/main" id="{DC94AED7-C629-4050-B91C-02A2D3C8E7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57" name="Option Button 5" hidden="1">
              <a:extLst>
                <a:ext uri="{63B3BB69-23CF-44E3-9099-C40C66FF867C}">
                  <a14:compatExt spid="_x0000_s79877"/>
                </a:ext>
                <a:ext uri="{FF2B5EF4-FFF2-40B4-BE49-F238E27FC236}">
                  <a16:creationId xmlns:a16="http://schemas.microsoft.com/office/drawing/2014/main" id="{F0869A37-85F2-4DD0-8EF3-2FFF638DE2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27</xdr:row>
          <xdr:rowOff>228600</xdr:rowOff>
        </xdr:to>
        <xdr:sp macro="" textlink="">
          <xdr:nvSpPr>
            <xdr:cNvPr id="58" name="Option Button 6" hidden="1">
              <a:extLst>
                <a:ext uri="{63B3BB69-23CF-44E3-9099-C40C66FF867C}">
                  <a14:compatExt spid="_x0000_s79878"/>
                </a:ext>
                <a:ext uri="{FF2B5EF4-FFF2-40B4-BE49-F238E27FC236}">
                  <a16:creationId xmlns:a16="http://schemas.microsoft.com/office/drawing/2014/main" id="{9011B98A-FBE5-4A94-BC58-2784AC43AD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59" name="Option Button 7" hidden="1">
              <a:extLst>
                <a:ext uri="{63B3BB69-23CF-44E3-9099-C40C66FF867C}">
                  <a14:compatExt spid="_x0000_s79879"/>
                </a:ext>
                <a:ext uri="{FF2B5EF4-FFF2-40B4-BE49-F238E27FC236}">
                  <a16:creationId xmlns:a16="http://schemas.microsoft.com/office/drawing/2014/main" id="{F7FE1165-CB45-47B7-88E4-0138C62BE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60" name="Option Button 8" hidden="1">
              <a:extLst>
                <a:ext uri="{63B3BB69-23CF-44E3-9099-C40C66FF867C}">
                  <a14:compatExt spid="_x0000_s79880"/>
                </a:ext>
                <a:ext uri="{FF2B5EF4-FFF2-40B4-BE49-F238E27FC236}">
                  <a16:creationId xmlns:a16="http://schemas.microsoft.com/office/drawing/2014/main" id="{A4D8E4C3-36CF-4BF5-9092-4CBFA3C433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1" name="Option Button 9" hidden="1">
              <a:extLst>
                <a:ext uri="{63B3BB69-23CF-44E3-9099-C40C66FF867C}">
                  <a14:compatExt spid="_x0000_s79881"/>
                </a:ext>
                <a:ext uri="{FF2B5EF4-FFF2-40B4-BE49-F238E27FC236}">
                  <a16:creationId xmlns:a16="http://schemas.microsoft.com/office/drawing/2014/main" id="{5B6A67A0-029B-4E07-B30B-6E70FF67B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2" name="Option Button 10" hidden="1">
              <a:extLst>
                <a:ext uri="{63B3BB69-23CF-44E3-9099-C40C66FF867C}">
                  <a14:compatExt spid="_x0000_s79882"/>
                </a:ext>
                <a:ext uri="{FF2B5EF4-FFF2-40B4-BE49-F238E27FC236}">
                  <a16:creationId xmlns:a16="http://schemas.microsoft.com/office/drawing/2014/main" id="{AE646087-DCCB-41BE-B8D0-64FEA533B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63" name="Option Button 11" hidden="1">
              <a:extLst>
                <a:ext uri="{63B3BB69-23CF-44E3-9099-C40C66FF867C}">
                  <a14:compatExt spid="_x0000_s79883"/>
                </a:ext>
                <a:ext uri="{FF2B5EF4-FFF2-40B4-BE49-F238E27FC236}">
                  <a16:creationId xmlns:a16="http://schemas.microsoft.com/office/drawing/2014/main" id="{6A176502-C71B-4372-8924-3389E0EFBF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79872" name="Option Button 12" hidden="1">
              <a:extLst>
                <a:ext uri="{63B3BB69-23CF-44E3-9099-C40C66FF867C}">
                  <a14:compatExt spid="_x0000_s79884"/>
                </a:ext>
                <a:ext uri="{FF2B5EF4-FFF2-40B4-BE49-F238E27FC236}">
                  <a16:creationId xmlns:a16="http://schemas.microsoft.com/office/drawing/2014/main" id="{1B5B35E0-9302-4796-BF43-9D5481B885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920" name="Group Box 13" hidden="1">
              <a:extLst>
                <a:ext uri="{63B3BB69-23CF-44E3-9099-C40C66FF867C}">
                  <a14:compatExt spid="_x0000_s79885"/>
                </a:ext>
                <a:ext uri="{FF2B5EF4-FFF2-40B4-BE49-F238E27FC236}">
                  <a16:creationId xmlns:a16="http://schemas.microsoft.com/office/drawing/2014/main" id="{C9018F0E-C2B5-41BD-8226-054B8317FE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921" name="Group Box 14" hidden="1">
              <a:extLst>
                <a:ext uri="{63B3BB69-23CF-44E3-9099-C40C66FF867C}">
                  <a14:compatExt spid="_x0000_s79886"/>
                </a:ext>
                <a:ext uri="{FF2B5EF4-FFF2-40B4-BE49-F238E27FC236}">
                  <a16:creationId xmlns:a16="http://schemas.microsoft.com/office/drawing/2014/main" id="{EA8F32A3-11FA-4046-9382-9B52A06790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922" name="Group Box 15" hidden="1">
              <a:extLst>
                <a:ext uri="{63B3BB69-23CF-44E3-9099-C40C66FF867C}">
                  <a14:compatExt spid="_x0000_s79887"/>
                </a:ext>
                <a:ext uri="{FF2B5EF4-FFF2-40B4-BE49-F238E27FC236}">
                  <a16:creationId xmlns:a16="http://schemas.microsoft.com/office/drawing/2014/main" id="{492D4AB1-C7C8-4F0C-BFD2-0135668EB4C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923" name="Group Box 16" hidden="1">
              <a:extLst>
                <a:ext uri="{63B3BB69-23CF-44E3-9099-C40C66FF867C}">
                  <a14:compatExt spid="_x0000_s79888"/>
                </a:ext>
                <a:ext uri="{FF2B5EF4-FFF2-40B4-BE49-F238E27FC236}">
                  <a16:creationId xmlns:a16="http://schemas.microsoft.com/office/drawing/2014/main" id="{B2E72923-3A91-46F0-AEC0-A0764CB5DD7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9525</xdr:rowOff>
        </xdr:to>
        <xdr:sp macro="" textlink="">
          <xdr:nvSpPr>
            <xdr:cNvPr id="79924" name="Option Button 17" hidden="1">
              <a:extLst>
                <a:ext uri="{63B3BB69-23CF-44E3-9099-C40C66FF867C}">
                  <a14:compatExt spid="_x0000_s79889"/>
                </a:ext>
                <a:ext uri="{FF2B5EF4-FFF2-40B4-BE49-F238E27FC236}">
                  <a16:creationId xmlns:a16="http://schemas.microsoft.com/office/drawing/2014/main" id="{D201EDA1-D52E-42E6-BF48-66B5DC0D9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47625</xdr:rowOff>
        </xdr:from>
        <xdr:to>
          <xdr:col>29</xdr:col>
          <xdr:colOff>114300</xdr:colOff>
          <xdr:row>32</xdr:row>
          <xdr:rowOff>228600</xdr:rowOff>
        </xdr:to>
        <xdr:sp macro="" textlink="">
          <xdr:nvSpPr>
            <xdr:cNvPr id="79925" name="Option Button 18" hidden="1">
              <a:extLst>
                <a:ext uri="{63B3BB69-23CF-44E3-9099-C40C66FF867C}">
                  <a14:compatExt spid="_x0000_s79890"/>
                </a:ext>
                <a:ext uri="{FF2B5EF4-FFF2-40B4-BE49-F238E27FC236}">
                  <a16:creationId xmlns:a16="http://schemas.microsoft.com/office/drawing/2014/main" id="{32D20539-1D4F-44F7-87AF-93A3EFD93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9525</xdr:rowOff>
        </xdr:from>
        <xdr:to>
          <xdr:col>29</xdr:col>
          <xdr:colOff>114300</xdr:colOff>
          <xdr:row>34</xdr:row>
          <xdr:rowOff>0</xdr:rowOff>
        </xdr:to>
        <xdr:sp macro="" textlink="">
          <xdr:nvSpPr>
            <xdr:cNvPr id="79926" name="Option Button 19" hidden="1">
              <a:extLst>
                <a:ext uri="{63B3BB69-23CF-44E3-9099-C40C66FF867C}">
                  <a14:compatExt spid="_x0000_s79891"/>
                </a:ext>
                <a:ext uri="{FF2B5EF4-FFF2-40B4-BE49-F238E27FC236}">
                  <a16:creationId xmlns:a16="http://schemas.microsoft.com/office/drawing/2014/main" id="{0C970AAF-47EA-426E-9CD8-2B91BDECDF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927" name="Group Box 20" hidden="1">
              <a:extLst>
                <a:ext uri="{63B3BB69-23CF-44E3-9099-C40C66FF867C}">
                  <a14:compatExt spid="_x0000_s79892"/>
                </a:ext>
                <a:ext uri="{FF2B5EF4-FFF2-40B4-BE49-F238E27FC236}">
                  <a16:creationId xmlns:a16="http://schemas.microsoft.com/office/drawing/2014/main" id="{18527B01-BC58-425E-B976-1AF709A7DEA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928" name="Group Box 21" hidden="1">
              <a:extLst>
                <a:ext uri="{63B3BB69-23CF-44E3-9099-C40C66FF867C}">
                  <a14:compatExt spid="_x0000_s79893"/>
                </a:ext>
                <a:ext uri="{FF2B5EF4-FFF2-40B4-BE49-F238E27FC236}">
                  <a16:creationId xmlns:a16="http://schemas.microsoft.com/office/drawing/2014/main" id="{32972C4D-385E-475E-AE92-55289B7734F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929" name="Group Box 22" hidden="1">
              <a:extLst>
                <a:ext uri="{63B3BB69-23CF-44E3-9099-C40C66FF867C}">
                  <a14:compatExt spid="_x0000_s79894"/>
                </a:ext>
                <a:ext uri="{FF2B5EF4-FFF2-40B4-BE49-F238E27FC236}">
                  <a16:creationId xmlns:a16="http://schemas.microsoft.com/office/drawing/2014/main" id="{BE193AFD-4888-4D24-AA03-1528DD29ACD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930" name="Group Box 23" hidden="1">
              <a:extLst>
                <a:ext uri="{63B3BB69-23CF-44E3-9099-C40C66FF867C}">
                  <a14:compatExt spid="_x0000_s79895"/>
                </a:ext>
                <a:ext uri="{FF2B5EF4-FFF2-40B4-BE49-F238E27FC236}">
                  <a16:creationId xmlns:a16="http://schemas.microsoft.com/office/drawing/2014/main" id="{DC4B53B6-DBF0-4D46-8C6E-CB151D6A12E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931" name="Group Box 24" hidden="1">
              <a:extLst>
                <a:ext uri="{63B3BB69-23CF-44E3-9099-C40C66FF867C}">
                  <a14:compatExt spid="_x0000_s79896"/>
                </a:ext>
                <a:ext uri="{FF2B5EF4-FFF2-40B4-BE49-F238E27FC236}">
                  <a16:creationId xmlns:a16="http://schemas.microsoft.com/office/drawing/2014/main" id="{0DF0E93D-0048-4A38-8DEB-9F85E076BF6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932" name="Group Box 25" hidden="1">
              <a:extLst>
                <a:ext uri="{63B3BB69-23CF-44E3-9099-C40C66FF867C}">
                  <a14:compatExt spid="_x0000_s79897"/>
                </a:ext>
                <a:ext uri="{FF2B5EF4-FFF2-40B4-BE49-F238E27FC236}">
                  <a16:creationId xmlns:a16="http://schemas.microsoft.com/office/drawing/2014/main" id="{62CD2539-997F-4FC0-BAFE-50018E2EFBB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933" name="Group Box 26" hidden="1">
              <a:extLst>
                <a:ext uri="{63B3BB69-23CF-44E3-9099-C40C66FF867C}">
                  <a14:compatExt spid="_x0000_s79898"/>
                </a:ext>
                <a:ext uri="{FF2B5EF4-FFF2-40B4-BE49-F238E27FC236}">
                  <a16:creationId xmlns:a16="http://schemas.microsoft.com/office/drawing/2014/main" id="{B42F4BF3-9C48-405C-B583-BA62D606BA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934" name="Group Box 27" hidden="1">
              <a:extLst>
                <a:ext uri="{63B3BB69-23CF-44E3-9099-C40C66FF867C}">
                  <a14:compatExt spid="_x0000_s79899"/>
                </a:ext>
                <a:ext uri="{FF2B5EF4-FFF2-40B4-BE49-F238E27FC236}">
                  <a16:creationId xmlns:a16="http://schemas.microsoft.com/office/drawing/2014/main" id="{C8E77554-5FF3-401F-8A2B-FB76853AB16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35" name="Group Box 28" hidden="1">
              <a:extLst>
                <a:ext uri="{63B3BB69-23CF-44E3-9099-C40C66FF867C}">
                  <a14:compatExt spid="_x0000_s79900"/>
                </a:ext>
                <a:ext uri="{FF2B5EF4-FFF2-40B4-BE49-F238E27FC236}">
                  <a16:creationId xmlns:a16="http://schemas.microsoft.com/office/drawing/2014/main" id="{49173667-E17E-490F-AFC0-6A543FF5804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36" name="Group Box 29" hidden="1">
              <a:extLst>
                <a:ext uri="{63B3BB69-23CF-44E3-9099-C40C66FF867C}">
                  <a14:compatExt spid="_x0000_s79901"/>
                </a:ext>
                <a:ext uri="{FF2B5EF4-FFF2-40B4-BE49-F238E27FC236}">
                  <a16:creationId xmlns:a16="http://schemas.microsoft.com/office/drawing/2014/main" id="{8D55196D-65C1-4612-97F3-E9CCFE3D63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40</xdr:row>
          <xdr:rowOff>5442</xdr:rowOff>
        </xdr:to>
        <xdr:sp macro="" textlink="">
          <xdr:nvSpPr>
            <xdr:cNvPr id="79937" name="Option Button 30" hidden="1">
              <a:extLst>
                <a:ext uri="{63B3BB69-23CF-44E3-9099-C40C66FF867C}">
                  <a14:compatExt spid="_x0000_s79902"/>
                </a:ext>
                <a:ext uri="{FF2B5EF4-FFF2-40B4-BE49-F238E27FC236}">
                  <a16:creationId xmlns:a16="http://schemas.microsoft.com/office/drawing/2014/main" id="{1E8AE05A-068B-4288-9034-448794178C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79938" name="Option Button 31" hidden="1">
              <a:extLst>
                <a:ext uri="{63B3BB69-23CF-44E3-9099-C40C66FF867C}">
                  <a14:compatExt spid="_x0000_s79903"/>
                </a:ext>
                <a:ext uri="{FF2B5EF4-FFF2-40B4-BE49-F238E27FC236}">
                  <a16:creationId xmlns:a16="http://schemas.microsoft.com/office/drawing/2014/main" id="{84FAD561-5DEF-45CD-93E9-A693EBC47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79939" name="Option Button 32" hidden="1">
              <a:extLst>
                <a:ext uri="{63B3BB69-23CF-44E3-9099-C40C66FF867C}">
                  <a14:compatExt spid="_x0000_s79904"/>
                </a:ext>
                <a:ext uri="{FF2B5EF4-FFF2-40B4-BE49-F238E27FC236}">
                  <a16:creationId xmlns:a16="http://schemas.microsoft.com/office/drawing/2014/main" id="{D398B988-54FA-41F0-87E2-60538E5DA0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79940" name="Option Button 33" hidden="1">
              <a:extLst>
                <a:ext uri="{63B3BB69-23CF-44E3-9099-C40C66FF867C}">
                  <a14:compatExt spid="_x0000_s79905"/>
                </a:ext>
                <a:ext uri="{FF2B5EF4-FFF2-40B4-BE49-F238E27FC236}">
                  <a16:creationId xmlns:a16="http://schemas.microsoft.com/office/drawing/2014/main" id="{DFBE2D78-3454-4505-BDBC-181D3D9BBC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219075</xdr:rowOff>
        </xdr:to>
        <xdr:sp macro="" textlink="">
          <xdr:nvSpPr>
            <xdr:cNvPr id="79941" name="Option Button 34" hidden="1">
              <a:extLst>
                <a:ext uri="{63B3BB69-23CF-44E3-9099-C40C66FF867C}">
                  <a14:compatExt spid="_x0000_s79906"/>
                </a:ext>
                <a:ext uri="{FF2B5EF4-FFF2-40B4-BE49-F238E27FC236}">
                  <a16:creationId xmlns:a16="http://schemas.microsoft.com/office/drawing/2014/main" id="{50C93BF1-8E27-4245-A46B-0A6AEEFAE2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238125</xdr:rowOff>
        </xdr:to>
        <xdr:sp macro="" textlink="">
          <xdr:nvSpPr>
            <xdr:cNvPr id="79942" name="Option Button 35" hidden="1">
              <a:extLst>
                <a:ext uri="{63B3BB69-23CF-44E3-9099-C40C66FF867C}">
                  <a14:compatExt spid="_x0000_s79907"/>
                </a:ext>
                <a:ext uri="{FF2B5EF4-FFF2-40B4-BE49-F238E27FC236}">
                  <a16:creationId xmlns:a16="http://schemas.microsoft.com/office/drawing/2014/main" id="{5105ED31-4922-4535-A35C-8677A68C70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79943" name="Option Button 36" hidden="1">
              <a:extLst>
                <a:ext uri="{63B3BB69-23CF-44E3-9099-C40C66FF867C}">
                  <a14:compatExt spid="_x0000_s79908"/>
                </a:ext>
                <a:ext uri="{FF2B5EF4-FFF2-40B4-BE49-F238E27FC236}">
                  <a16:creationId xmlns:a16="http://schemas.microsoft.com/office/drawing/2014/main" id="{69FE847F-976A-45DF-83DA-CBA355C59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79944" name="Option Button 37" hidden="1">
              <a:extLst>
                <a:ext uri="{63B3BB69-23CF-44E3-9099-C40C66FF867C}">
                  <a14:compatExt spid="_x0000_s79909"/>
                </a:ext>
                <a:ext uri="{FF2B5EF4-FFF2-40B4-BE49-F238E27FC236}">
                  <a16:creationId xmlns:a16="http://schemas.microsoft.com/office/drawing/2014/main" id="{87BE6F93-31FF-4472-A606-117750ECC7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79945" name="Option Button 38" hidden="1">
              <a:extLst>
                <a:ext uri="{63B3BB69-23CF-44E3-9099-C40C66FF867C}">
                  <a14:compatExt spid="_x0000_s79910"/>
                </a:ext>
                <a:ext uri="{FF2B5EF4-FFF2-40B4-BE49-F238E27FC236}">
                  <a16:creationId xmlns:a16="http://schemas.microsoft.com/office/drawing/2014/main" id="{B5ED9A8D-6AB1-420C-B23E-04F7FC012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79946" name="Option Button 39" hidden="1">
              <a:extLst>
                <a:ext uri="{63B3BB69-23CF-44E3-9099-C40C66FF867C}">
                  <a14:compatExt spid="_x0000_s79911"/>
                </a:ext>
                <a:ext uri="{FF2B5EF4-FFF2-40B4-BE49-F238E27FC236}">
                  <a16:creationId xmlns:a16="http://schemas.microsoft.com/office/drawing/2014/main" id="{AC223FB8-7CFD-49AE-9B43-F39D92FD0C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0</xdr:rowOff>
        </xdr:to>
        <xdr:sp macro="" textlink="">
          <xdr:nvSpPr>
            <xdr:cNvPr id="79947" name="Option Button 40" hidden="1">
              <a:extLst>
                <a:ext uri="{63B3BB69-23CF-44E3-9099-C40C66FF867C}">
                  <a14:compatExt spid="_x0000_s79912"/>
                </a:ext>
                <a:ext uri="{FF2B5EF4-FFF2-40B4-BE49-F238E27FC236}">
                  <a16:creationId xmlns:a16="http://schemas.microsoft.com/office/drawing/2014/main" id="{B6E19650-0F63-4F54-9230-0D5845791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47625</xdr:rowOff>
        </xdr:from>
        <xdr:to>
          <xdr:col>37</xdr:col>
          <xdr:colOff>114300</xdr:colOff>
          <xdr:row>32</xdr:row>
          <xdr:rowOff>209550</xdr:rowOff>
        </xdr:to>
        <xdr:sp macro="" textlink="">
          <xdr:nvSpPr>
            <xdr:cNvPr id="79948" name="Option Button 41" hidden="1">
              <a:extLst>
                <a:ext uri="{63B3BB69-23CF-44E3-9099-C40C66FF867C}">
                  <a14:compatExt spid="_x0000_s79913"/>
                </a:ext>
                <a:ext uri="{FF2B5EF4-FFF2-40B4-BE49-F238E27FC236}">
                  <a16:creationId xmlns:a16="http://schemas.microsoft.com/office/drawing/2014/main" id="{FDAA6EC3-0968-4256-929A-8DBEAF52F4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247650</xdr:rowOff>
        </xdr:from>
        <xdr:to>
          <xdr:col>37</xdr:col>
          <xdr:colOff>104775</xdr:colOff>
          <xdr:row>34</xdr:row>
          <xdr:rowOff>0</xdr:rowOff>
        </xdr:to>
        <xdr:sp macro="" textlink="">
          <xdr:nvSpPr>
            <xdr:cNvPr id="79949" name="Option Button 42" hidden="1">
              <a:extLst>
                <a:ext uri="{63B3BB69-23CF-44E3-9099-C40C66FF867C}">
                  <a14:compatExt spid="_x0000_s79914"/>
                </a:ext>
                <a:ext uri="{FF2B5EF4-FFF2-40B4-BE49-F238E27FC236}">
                  <a16:creationId xmlns:a16="http://schemas.microsoft.com/office/drawing/2014/main" id="{0C8A6FAD-3D22-4F71-9852-8AABC6029E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79950" name="Option Button 43" hidden="1">
              <a:extLst>
                <a:ext uri="{63B3BB69-23CF-44E3-9099-C40C66FF867C}">
                  <a14:compatExt spid="_x0000_s79915"/>
                </a:ext>
                <a:ext uri="{FF2B5EF4-FFF2-40B4-BE49-F238E27FC236}">
                  <a16:creationId xmlns:a16="http://schemas.microsoft.com/office/drawing/2014/main" id="{B1ACD525-E67C-449C-A39E-E43F5408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79951" name="Option Button 44" hidden="1">
              <a:extLst>
                <a:ext uri="{63B3BB69-23CF-44E3-9099-C40C66FF867C}">
                  <a14:compatExt spid="_x0000_s79916"/>
                </a:ext>
                <a:ext uri="{FF2B5EF4-FFF2-40B4-BE49-F238E27FC236}">
                  <a16:creationId xmlns:a16="http://schemas.microsoft.com/office/drawing/2014/main" id="{15CC4CAA-E76F-459C-8FED-328D37E0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79952" name="Option Button 45" hidden="1">
              <a:extLst>
                <a:ext uri="{63B3BB69-23CF-44E3-9099-C40C66FF867C}">
                  <a14:compatExt spid="_x0000_s79917"/>
                </a:ext>
                <a:ext uri="{FF2B5EF4-FFF2-40B4-BE49-F238E27FC236}">
                  <a16:creationId xmlns:a16="http://schemas.microsoft.com/office/drawing/2014/main" id="{275C064F-EA93-419E-9EF1-FDACF7768C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28</xdr:col>
          <xdr:colOff>161925</xdr:colOff>
          <xdr:row>42</xdr:row>
          <xdr:rowOff>28575</xdr:rowOff>
        </xdr:to>
        <xdr:sp macro="" textlink="">
          <xdr:nvSpPr>
            <xdr:cNvPr id="79955" name="Option Button 46" hidden="1">
              <a:extLst>
                <a:ext uri="{63B3BB69-23CF-44E3-9099-C40C66FF867C}">
                  <a14:compatExt spid="_x0000_s79918"/>
                </a:ext>
                <a:ext uri="{FF2B5EF4-FFF2-40B4-BE49-F238E27FC236}">
                  <a16:creationId xmlns:a16="http://schemas.microsoft.com/office/drawing/2014/main" id="{3819408D-1B21-4C41-87BD-3C0EDA5E6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56" name="Group Box 47" hidden="1">
              <a:extLst>
                <a:ext uri="{63B3BB69-23CF-44E3-9099-C40C66FF867C}">
                  <a14:compatExt spid="_x0000_s79919"/>
                </a:ext>
                <a:ext uri="{FF2B5EF4-FFF2-40B4-BE49-F238E27FC236}">
                  <a16:creationId xmlns:a16="http://schemas.microsoft.com/office/drawing/2014/main" id="{DD564726-EBFA-475F-8DF0-6936948BD1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133350</xdr:rowOff>
        </xdr:from>
        <xdr:to>
          <xdr:col>37</xdr:col>
          <xdr:colOff>19050</xdr:colOff>
          <xdr:row>36</xdr:row>
          <xdr:rowOff>28575</xdr:rowOff>
        </xdr:to>
        <xdr:sp macro="" textlink="">
          <xdr:nvSpPr>
            <xdr:cNvPr id="79957" name="Option Button 81" hidden="1">
              <a:extLst>
                <a:ext uri="{63B3BB69-23CF-44E3-9099-C40C66FF867C}">
                  <a14:compatExt spid="_x0000_s79953"/>
                </a:ext>
                <a:ext uri="{FF2B5EF4-FFF2-40B4-BE49-F238E27FC236}">
                  <a16:creationId xmlns:a16="http://schemas.microsoft.com/office/drawing/2014/main" id="{1229ABAD-F3CC-4DE5-95BE-A06913A77D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247650</xdr:rowOff>
        </xdr:from>
        <xdr:to>
          <xdr:col>37</xdr:col>
          <xdr:colOff>28575</xdr:colOff>
          <xdr:row>38</xdr:row>
          <xdr:rowOff>19050</xdr:rowOff>
        </xdr:to>
        <xdr:sp macro="" textlink="">
          <xdr:nvSpPr>
            <xdr:cNvPr id="79958" name="Option Button 82" hidden="1">
              <a:extLst>
                <a:ext uri="{63B3BB69-23CF-44E3-9099-C40C66FF867C}">
                  <a14:compatExt spid="_x0000_s79954"/>
                </a:ext>
                <a:ext uri="{FF2B5EF4-FFF2-40B4-BE49-F238E27FC236}">
                  <a16:creationId xmlns:a16="http://schemas.microsoft.com/office/drawing/2014/main" id="{A3DD2093-F3D5-4111-BBB3-C12D7BF381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tabSelected="1" view="pageBreakPreview" zoomScale="70" zoomScaleNormal="120" zoomScaleSheetLayoutView="7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537" t="s">
        <v>25</v>
      </c>
      <c r="AA1" s="537"/>
      <c r="AB1" s="537"/>
      <c r="AC1" s="537"/>
      <c r="AD1" s="538"/>
      <c r="AE1" s="538"/>
      <c r="AF1" s="538"/>
      <c r="AG1" s="538"/>
      <c r="AH1" s="538"/>
      <c r="AI1" s="538"/>
      <c r="AJ1" s="538"/>
      <c r="AK1" s="538"/>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539" t="s">
        <v>26</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540" t="s">
        <v>21</v>
      </c>
      <c r="C6" s="541"/>
      <c r="D6" s="541"/>
      <c r="E6" s="541"/>
      <c r="F6" s="541"/>
      <c r="G6" s="542"/>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65"/>
    </row>
    <row r="7" spans="1:39" s="266" customFormat="1" ht="25.5" customHeight="1">
      <c r="A7" s="265"/>
      <c r="B7" s="545" t="s">
        <v>20</v>
      </c>
      <c r="C7" s="546"/>
      <c r="D7" s="546"/>
      <c r="E7" s="546"/>
      <c r="F7" s="546"/>
      <c r="G7" s="547"/>
      <c r="H7" s="548"/>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9"/>
      <c r="AL7" s="265"/>
    </row>
    <row r="8" spans="1:39" s="266" customFormat="1" ht="12.75" customHeight="1">
      <c r="A8" s="265"/>
      <c r="B8" s="571" t="s">
        <v>2161</v>
      </c>
      <c r="C8" s="572"/>
      <c r="D8" s="572"/>
      <c r="E8" s="572"/>
      <c r="F8" s="572"/>
      <c r="G8" s="573"/>
      <c r="H8" s="267" t="s">
        <v>2367</v>
      </c>
      <c r="I8" s="968"/>
      <c r="J8" s="968"/>
      <c r="K8" s="268" t="s">
        <v>2369</v>
      </c>
      <c r="L8" s="968"/>
      <c r="M8" s="96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559"/>
      <c r="C9" s="560"/>
      <c r="D9" s="560"/>
      <c r="E9" s="560"/>
      <c r="F9" s="560"/>
      <c r="G9" s="561"/>
      <c r="H9" s="574"/>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265"/>
    </row>
    <row r="10" spans="1:39" s="266" customFormat="1" ht="16.5" customHeight="1">
      <c r="A10" s="265"/>
      <c r="B10" s="559"/>
      <c r="C10" s="560"/>
      <c r="D10" s="560"/>
      <c r="E10" s="560"/>
      <c r="F10" s="560"/>
      <c r="G10" s="561"/>
      <c r="H10" s="577"/>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3"/>
      <c r="AL10" s="265"/>
    </row>
    <row r="11" spans="1:39" s="266" customFormat="1" ht="13.5" customHeight="1">
      <c r="A11" s="265"/>
      <c r="B11" s="578" t="s">
        <v>21</v>
      </c>
      <c r="C11" s="579"/>
      <c r="D11" s="579"/>
      <c r="E11" s="579"/>
      <c r="F11" s="579"/>
      <c r="G11" s="580"/>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65"/>
    </row>
    <row r="12" spans="1:39" s="266" customFormat="1" ht="22.5" customHeight="1">
      <c r="A12" s="265"/>
      <c r="B12" s="559" t="s">
        <v>2162</v>
      </c>
      <c r="C12" s="560"/>
      <c r="D12" s="560"/>
      <c r="E12" s="560"/>
      <c r="F12" s="560"/>
      <c r="G12" s="561"/>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3"/>
      <c r="AL12" s="265"/>
    </row>
    <row r="13" spans="1:39" s="266" customFormat="1" ht="18.75" customHeight="1">
      <c r="A13" s="265"/>
      <c r="B13" s="564" t="s">
        <v>2163</v>
      </c>
      <c r="C13" s="564"/>
      <c r="D13" s="564"/>
      <c r="E13" s="564"/>
      <c r="F13" s="564"/>
      <c r="G13" s="564"/>
      <c r="H13" s="565" t="s">
        <v>24</v>
      </c>
      <c r="I13" s="564"/>
      <c r="J13" s="564"/>
      <c r="K13" s="564"/>
      <c r="L13" s="566"/>
      <c r="M13" s="567"/>
      <c r="N13" s="567"/>
      <c r="O13" s="567"/>
      <c r="P13" s="567"/>
      <c r="Q13" s="567"/>
      <c r="R13" s="567"/>
      <c r="S13" s="567"/>
      <c r="T13" s="567"/>
      <c r="U13" s="568"/>
      <c r="V13" s="569" t="s">
        <v>2368</v>
      </c>
      <c r="W13" s="570"/>
      <c r="X13" s="570"/>
      <c r="Y13" s="565"/>
      <c r="Z13" s="566"/>
      <c r="AA13" s="567"/>
      <c r="AB13" s="567"/>
      <c r="AC13" s="567"/>
      <c r="AD13" s="567"/>
      <c r="AE13" s="567"/>
      <c r="AF13" s="567"/>
      <c r="AG13" s="567"/>
      <c r="AH13" s="567"/>
      <c r="AI13" s="567"/>
      <c r="AJ13" s="567"/>
      <c r="AK13" s="568"/>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81" t="s">
        <v>31</v>
      </c>
      <c r="C17" s="582"/>
      <c r="D17" s="582"/>
      <c r="E17" s="582"/>
      <c r="F17" s="582"/>
      <c r="G17" s="582"/>
      <c r="H17" s="582"/>
      <c r="I17" s="582"/>
      <c r="J17" s="582"/>
      <c r="K17" s="582"/>
      <c r="L17" s="582"/>
      <c r="M17" s="582"/>
      <c r="N17" s="582"/>
      <c r="O17" s="582"/>
      <c r="P17" s="582"/>
      <c r="Q17" s="582"/>
      <c r="R17" s="582"/>
      <c r="S17" s="582"/>
      <c r="T17" s="582"/>
      <c r="U17" s="582"/>
      <c r="V17" s="582"/>
      <c r="W17" s="584"/>
      <c r="X17" s="172"/>
      <c r="Y17" s="172"/>
      <c r="Z17" s="172"/>
      <c r="AA17" s="172"/>
      <c r="AB17" s="172"/>
      <c r="AC17" s="172"/>
      <c r="AD17" s="172"/>
      <c r="AE17" s="172"/>
      <c r="AF17" s="172"/>
      <c r="AG17" s="172"/>
      <c r="AH17" s="172"/>
      <c r="AI17" s="172"/>
      <c r="AJ17" s="172"/>
      <c r="AK17" s="172"/>
      <c r="AL17" s="256"/>
    </row>
    <row r="18" spans="1:55" ht="26.25" customHeight="1">
      <c r="A18" s="256"/>
      <c r="B18" s="276" t="s">
        <v>33</v>
      </c>
      <c r="C18" s="973" t="s">
        <v>34</v>
      </c>
      <c r="D18" s="973"/>
      <c r="E18" s="973"/>
      <c r="F18" s="973"/>
      <c r="G18" s="973"/>
      <c r="H18" s="973"/>
      <c r="I18" s="973"/>
      <c r="J18" s="973"/>
      <c r="K18" s="973"/>
      <c r="L18" s="973"/>
      <c r="M18" s="973"/>
      <c r="N18" s="973"/>
      <c r="O18" s="973"/>
      <c r="P18" s="977"/>
      <c r="Q18" s="974">
        <f>SUM('別紙様式6-2 事業所個票１:事業所個票10'!V51,'別紙様式6-2 事業所個票１:事業所個票10'!AC51)</f>
        <v>0</v>
      </c>
      <c r="R18" s="975"/>
      <c r="S18" s="975"/>
      <c r="T18" s="975"/>
      <c r="U18" s="975"/>
      <c r="V18" s="976"/>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85" t="s">
        <v>36</v>
      </c>
      <c r="E19" s="585"/>
      <c r="F19" s="585"/>
      <c r="G19" s="585"/>
      <c r="H19" s="585"/>
      <c r="I19" s="585"/>
      <c r="J19" s="585"/>
      <c r="K19" s="585"/>
      <c r="L19" s="585"/>
      <c r="M19" s="585"/>
      <c r="N19" s="585"/>
      <c r="O19" s="585"/>
      <c r="P19" s="586"/>
      <c r="Q19" s="974">
        <f>SUM('別紙様式6-2 事業所個票１:事業所個票10'!BI51)</f>
        <v>0</v>
      </c>
      <c r="R19" s="975"/>
      <c r="S19" s="975"/>
      <c r="T19" s="975"/>
      <c r="U19" s="975"/>
      <c r="V19" s="976"/>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85" t="s">
        <v>38</v>
      </c>
      <c r="F20" s="585"/>
      <c r="G20" s="585"/>
      <c r="H20" s="585"/>
      <c r="I20" s="585"/>
      <c r="J20" s="585"/>
      <c r="K20" s="585"/>
      <c r="L20" s="585"/>
      <c r="M20" s="585"/>
      <c r="N20" s="585"/>
      <c r="O20" s="585"/>
      <c r="P20" s="978"/>
      <c r="Q20" s="592"/>
      <c r="R20" s="593"/>
      <c r="S20" s="593"/>
      <c r="T20" s="593"/>
      <c r="U20" s="593"/>
      <c r="V20" s="594"/>
      <c r="W20" s="283" t="s">
        <v>32</v>
      </c>
      <c r="X20" s="172" t="s">
        <v>39</v>
      </c>
      <c r="Y20" s="284" t="str">
        <f>IF(Q20&gt;Q19,"×","")</f>
        <v/>
      </c>
      <c r="Z20" s="256"/>
      <c r="AA20" s="256"/>
      <c r="AB20" s="256"/>
      <c r="AC20" s="256"/>
      <c r="AD20" s="256"/>
      <c r="AE20" s="256"/>
      <c r="AF20" s="256"/>
      <c r="AG20" s="256"/>
      <c r="AH20" s="256"/>
      <c r="AI20" s="256"/>
      <c r="AJ20" s="256"/>
      <c r="AK20" s="256"/>
      <c r="AL20" s="256"/>
      <c r="AM20" s="970" t="s">
        <v>2221</v>
      </c>
      <c r="AN20" s="971"/>
      <c r="AO20" s="971"/>
      <c r="AP20" s="971"/>
      <c r="AQ20" s="971"/>
      <c r="AR20" s="971"/>
      <c r="AS20" s="971"/>
      <c r="AT20" s="971"/>
      <c r="AU20" s="971"/>
      <c r="AV20" s="971"/>
      <c r="AW20" s="971"/>
      <c r="AX20" s="971"/>
      <c r="AY20" s="971"/>
      <c r="AZ20" s="971"/>
      <c r="BA20" s="971"/>
      <c r="BB20" s="971"/>
      <c r="BC20" s="972"/>
    </row>
    <row r="21" spans="1:55" ht="28.5" customHeight="1" thickBot="1">
      <c r="A21" s="256"/>
      <c r="B21" s="285" t="s">
        <v>40</v>
      </c>
      <c r="C21" s="585" t="s">
        <v>2222</v>
      </c>
      <c r="D21" s="973"/>
      <c r="E21" s="973"/>
      <c r="F21" s="973"/>
      <c r="G21" s="973"/>
      <c r="H21" s="973"/>
      <c r="I21" s="973"/>
      <c r="J21" s="973"/>
      <c r="K21" s="973"/>
      <c r="L21" s="973"/>
      <c r="M21" s="973"/>
      <c r="N21" s="973"/>
      <c r="O21" s="973"/>
      <c r="P21" s="973"/>
      <c r="Q21" s="974">
        <f>Q18-Q20</f>
        <v>0</v>
      </c>
      <c r="R21" s="975"/>
      <c r="S21" s="975"/>
      <c r="T21" s="975"/>
      <c r="U21" s="975"/>
      <c r="V21" s="976"/>
      <c r="W21" s="286" t="s">
        <v>32</v>
      </c>
      <c r="X21" s="172" t="s">
        <v>39</v>
      </c>
      <c r="Y21" s="589" t="str">
        <f>IFERROR(IF(Q22&gt;=Q21,"○","×"),"")</f>
        <v>○</v>
      </c>
      <c r="Z21" s="256"/>
      <c r="AA21" s="256"/>
      <c r="AB21" s="256"/>
      <c r="AC21" s="256"/>
      <c r="AD21" s="256"/>
      <c r="AE21" s="256"/>
      <c r="AF21" s="256"/>
      <c r="AG21" s="256"/>
      <c r="AH21" s="256"/>
      <c r="AI21" s="256"/>
      <c r="AJ21" s="256"/>
      <c r="AK21" s="256"/>
      <c r="AL21" s="256"/>
      <c r="AM21" s="600" t="s">
        <v>2323</v>
      </c>
      <c r="AN21" s="601"/>
      <c r="AO21" s="601"/>
      <c r="AP21" s="601"/>
      <c r="AQ21" s="601"/>
      <c r="AR21" s="601"/>
      <c r="AS21" s="601"/>
      <c r="AT21" s="601"/>
      <c r="AU21" s="601"/>
      <c r="AV21" s="601"/>
      <c r="AW21" s="601"/>
      <c r="AX21" s="601"/>
      <c r="AY21" s="601"/>
      <c r="AZ21" s="601"/>
      <c r="BA21" s="601"/>
      <c r="BB21" s="601"/>
      <c r="BC21" s="602"/>
    </row>
    <row r="22" spans="1:55" ht="30" customHeight="1" thickBot="1">
      <c r="A22" s="256"/>
      <c r="B22" s="285" t="s">
        <v>41</v>
      </c>
      <c r="C22" s="585" t="s">
        <v>42</v>
      </c>
      <c r="D22" s="585"/>
      <c r="E22" s="585"/>
      <c r="F22" s="585"/>
      <c r="G22" s="585"/>
      <c r="H22" s="585"/>
      <c r="I22" s="585"/>
      <c r="J22" s="585"/>
      <c r="K22" s="585"/>
      <c r="L22" s="585"/>
      <c r="M22" s="585"/>
      <c r="N22" s="585"/>
      <c r="O22" s="585"/>
      <c r="P22" s="585"/>
      <c r="Q22" s="592"/>
      <c r="R22" s="593"/>
      <c r="S22" s="593"/>
      <c r="T22" s="593"/>
      <c r="U22" s="593"/>
      <c r="V22" s="594"/>
      <c r="W22" s="287" t="s">
        <v>32</v>
      </c>
      <c r="X22" s="172" t="s">
        <v>39</v>
      </c>
      <c r="Y22" s="59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81" t="s">
        <v>43</v>
      </c>
      <c r="C24" s="582"/>
      <c r="D24" s="582"/>
      <c r="E24" s="582"/>
      <c r="F24" s="582"/>
      <c r="G24" s="582"/>
      <c r="H24" s="582"/>
      <c r="I24" s="582"/>
      <c r="J24" s="582"/>
      <c r="K24" s="582"/>
      <c r="L24" s="582"/>
      <c r="M24" s="582"/>
      <c r="N24" s="582"/>
      <c r="O24" s="582"/>
      <c r="P24" s="582"/>
      <c r="Q24" s="583"/>
      <c r="R24" s="583"/>
      <c r="S24" s="583"/>
      <c r="T24" s="583"/>
      <c r="U24" s="583"/>
      <c r="V24" s="583"/>
      <c r="W24" s="584"/>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85" t="s">
        <v>2223</v>
      </c>
      <c r="D25" s="585"/>
      <c r="E25" s="585"/>
      <c r="F25" s="585"/>
      <c r="G25" s="585"/>
      <c r="H25" s="585"/>
      <c r="I25" s="585"/>
      <c r="J25" s="585"/>
      <c r="K25" s="585"/>
      <c r="L25" s="585"/>
      <c r="M25" s="585"/>
      <c r="N25" s="585"/>
      <c r="O25" s="585"/>
      <c r="P25" s="586"/>
      <c r="Q25" s="587">
        <f>Q19-Q20</f>
        <v>0</v>
      </c>
      <c r="R25" s="588"/>
      <c r="S25" s="588"/>
      <c r="T25" s="588"/>
      <c r="U25" s="588"/>
      <c r="V25" s="588"/>
      <c r="W25" s="277" t="s">
        <v>32</v>
      </c>
      <c r="X25" s="172" t="s">
        <v>39</v>
      </c>
      <c r="Y25" s="553" t="str">
        <f>IFERROR(IF(Q25&lt;=0,"",IF(Q26&gt;=Q25,"○","△")),"")</f>
        <v/>
      </c>
      <c r="Z25" s="172" t="s">
        <v>39</v>
      </c>
      <c r="AA25" s="589" t="str">
        <f>IFERROR(IF(Y25="△",IF(Q28&gt;=Q25,"○","×"),""),"")</f>
        <v/>
      </c>
      <c r="AB25" s="256"/>
      <c r="AC25" s="256"/>
      <c r="AD25" s="256"/>
      <c r="AE25" s="256"/>
      <c r="AF25" s="256"/>
      <c r="AG25" s="256"/>
      <c r="AH25" s="256"/>
      <c r="AI25" s="256"/>
      <c r="AJ25" s="256"/>
      <c r="AK25" s="256"/>
      <c r="AL25" s="256"/>
    </row>
    <row r="26" spans="1:55" ht="37.5" customHeight="1" thickBot="1">
      <c r="A26" s="256"/>
      <c r="B26" s="285" t="s">
        <v>45</v>
      </c>
      <c r="C26" s="585" t="s">
        <v>2324</v>
      </c>
      <c r="D26" s="585"/>
      <c r="E26" s="585"/>
      <c r="F26" s="585"/>
      <c r="G26" s="585"/>
      <c r="H26" s="585"/>
      <c r="I26" s="585"/>
      <c r="J26" s="585"/>
      <c r="K26" s="585"/>
      <c r="L26" s="585"/>
      <c r="M26" s="585"/>
      <c r="N26" s="585"/>
      <c r="O26" s="585"/>
      <c r="P26" s="586"/>
      <c r="Q26" s="592"/>
      <c r="R26" s="593"/>
      <c r="S26" s="593"/>
      <c r="T26" s="593"/>
      <c r="U26" s="593"/>
      <c r="V26" s="594"/>
      <c r="W26" s="277" t="s">
        <v>32</v>
      </c>
      <c r="X26" s="172" t="s">
        <v>39</v>
      </c>
      <c r="Y26" s="554"/>
      <c r="Z26" s="172"/>
      <c r="AA26" s="590"/>
      <c r="AB26" s="256"/>
      <c r="AC26" s="256"/>
      <c r="AD26" s="256"/>
      <c r="AE26" s="256"/>
      <c r="AF26" s="256"/>
      <c r="AG26" s="256"/>
      <c r="AH26" s="256"/>
      <c r="AI26" s="256"/>
      <c r="AJ26" s="256"/>
      <c r="AK26" s="256"/>
      <c r="AL26" s="256"/>
    </row>
    <row r="27" spans="1:55" ht="26.25" customHeight="1" thickBot="1">
      <c r="A27" s="256"/>
      <c r="B27" s="285" t="s">
        <v>46</v>
      </c>
      <c r="C27" s="585" t="s">
        <v>2224</v>
      </c>
      <c r="D27" s="585"/>
      <c r="E27" s="585"/>
      <c r="F27" s="585"/>
      <c r="G27" s="585"/>
      <c r="H27" s="585"/>
      <c r="I27" s="585"/>
      <c r="J27" s="585"/>
      <c r="K27" s="585"/>
      <c r="L27" s="585"/>
      <c r="M27" s="585"/>
      <c r="N27" s="585"/>
      <c r="O27" s="585"/>
      <c r="P27" s="586"/>
      <c r="Q27" s="592"/>
      <c r="R27" s="593"/>
      <c r="S27" s="593"/>
      <c r="T27" s="593"/>
      <c r="U27" s="593"/>
      <c r="V27" s="594"/>
      <c r="W27" s="277" t="s">
        <v>32</v>
      </c>
      <c r="X27" s="172"/>
      <c r="Y27" s="172"/>
      <c r="Z27" s="172"/>
      <c r="AA27" s="590"/>
      <c r="AB27" s="256"/>
      <c r="AC27" s="256"/>
      <c r="AD27" s="256"/>
      <c r="AE27" s="256"/>
      <c r="AF27" s="256"/>
      <c r="AG27" s="256"/>
      <c r="AH27" s="256"/>
      <c r="AI27" s="256"/>
      <c r="AJ27" s="256"/>
      <c r="AK27" s="256"/>
      <c r="AL27" s="256"/>
      <c r="AM27" s="604" t="s">
        <v>2325</v>
      </c>
      <c r="AN27" s="605"/>
      <c r="AO27" s="605"/>
      <c r="AP27" s="605"/>
      <c r="AQ27" s="605"/>
      <c r="AR27" s="605"/>
      <c r="AS27" s="605"/>
      <c r="AT27" s="605"/>
      <c r="AU27" s="605"/>
      <c r="AV27" s="605"/>
      <c r="AW27" s="605"/>
      <c r="AX27" s="605"/>
      <c r="AY27" s="605"/>
      <c r="AZ27" s="605"/>
      <c r="BA27" s="605"/>
      <c r="BB27" s="605"/>
      <c r="BC27" s="606"/>
    </row>
    <row r="28" spans="1:55" ht="16.5" customHeight="1" thickBot="1">
      <c r="A28" s="256"/>
      <c r="B28" s="285" t="s">
        <v>47</v>
      </c>
      <c r="C28" s="585" t="s">
        <v>2225</v>
      </c>
      <c r="D28" s="585"/>
      <c r="E28" s="585"/>
      <c r="F28" s="585"/>
      <c r="G28" s="585"/>
      <c r="H28" s="585"/>
      <c r="I28" s="585"/>
      <c r="J28" s="585"/>
      <c r="K28" s="585"/>
      <c r="L28" s="585"/>
      <c r="M28" s="585"/>
      <c r="N28" s="585"/>
      <c r="O28" s="585"/>
      <c r="P28" s="586"/>
      <c r="Q28" s="610">
        <f>Q26+Q27</f>
        <v>0</v>
      </c>
      <c r="R28" s="611"/>
      <c r="S28" s="611"/>
      <c r="T28" s="611"/>
      <c r="U28" s="611"/>
      <c r="V28" s="612"/>
      <c r="W28" s="277" t="s">
        <v>32</v>
      </c>
      <c r="X28" s="256"/>
      <c r="Y28" s="256"/>
      <c r="Z28" s="256" t="s">
        <v>39</v>
      </c>
      <c r="AA28" s="591"/>
      <c r="AB28" s="256"/>
      <c r="AC28" s="256"/>
      <c r="AD28" s="256"/>
      <c r="AE28" s="256"/>
      <c r="AF28" s="256"/>
      <c r="AG28" s="256"/>
      <c r="AH28" s="256"/>
      <c r="AI28" s="256"/>
      <c r="AJ28" s="256"/>
      <c r="AK28" s="256"/>
      <c r="AL28" s="256"/>
      <c r="AM28" s="607"/>
      <c r="AN28" s="608"/>
      <c r="AO28" s="608"/>
      <c r="AP28" s="608"/>
      <c r="AQ28" s="608"/>
      <c r="AR28" s="608"/>
      <c r="AS28" s="608"/>
      <c r="AT28" s="608"/>
      <c r="AU28" s="608"/>
      <c r="AV28" s="608"/>
      <c r="AW28" s="608"/>
      <c r="AX28" s="608"/>
      <c r="AY28" s="608"/>
      <c r="AZ28" s="608"/>
      <c r="BA28" s="608"/>
      <c r="BB28" s="608"/>
      <c r="BC28" s="609"/>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595" t="s">
        <v>2379</v>
      </c>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256"/>
    </row>
    <row r="32" spans="1:55" ht="48" customHeight="1">
      <c r="A32" s="256"/>
      <c r="B32" s="292" t="s">
        <v>28</v>
      </c>
      <c r="C32" s="595" t="s">
        <v>2226</v>
      </c>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256"/>
    </row>
    <row r="33" spans="1:55" ht="24.75" customHeight="1">
      <c r="A33" s="256"/>
      <c r="B33" s="292" t="s">
        <v>28</v>
      </c>
      <c r="C33" s="595" t="s">
        <v>2227</v>
      </c>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256"/>
    </row>
    <row r="34" spans="1:55" ht="35.25" customHeight="1">
      <c r="A34" s="256"/>
      <c r="B34" s="292" t="s">
        <v>28</v>
      </c>
      <c r="C34" s="595" t="s">
        <v>2326</v>
      </c>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596" t="b">
        <v>1</v>
      </c>
      <c r="C37" s="597"/>
      <c r="D37" s="598" t="s">
        <v>48</v>
      </c>
      <c r="E37" s="599"/>
      <c r="F37" s="599"/>
      <c r="G37" s="599"/>
      <c r="H37" s="599"/>
      <c r="I37" s="599"/>
      <c r="J37" s="599"/>
      <c r="K37" s="599"/>
      <c r="L37" s="599"/>
      <c r="M37" s="599"/>
      <c r="N37" s="599"/>
      <c r="O37" s="599"/>
      <c r="P37" s="599"/>
      <c r="Q37" s="599"/>
      <c r="R37" s="599"/>
      <c r="S37" s="599"/>
      <c r="T37" s="599"/>
      <c r="U37" s="599"/>
      <c r="V37" s="599"/>
      <c r="W37" s="599"/>
      <c r="X37" s="599"/>
      <c r="Y37" s="599"/>
      <c r="Z37" s="599"/>
      <c r="AA37" s="172" t="s">
        <v>39</v>
      </c>
      <c r="AB37" s="284" t="str">
        <f>IFERROR(IF(AM36=TRUE,"○","×"),"")</f>
        <v>×</v>
      </c>
      <c r="AC37" s="172"/>
      <c r="AD37" s="172"/>
      <c r="AE37" s="172"/>
      <c r="AF37" s="172"/>
      <c r="AG37" s="172"/>
      <c r="AH37" s="172"/>
      <c r="AI37" s="172"/>
      <c r="AJ37" s="172"/>
      <c r="AK37" s="172"/>
      <c r="AL37" s="256"/>
      <c r="AM37" s="600" t="s">
        <v>49</v>
      </c>
      <c r="AN37" s="601"/>
      <c r="AO37" s="601"/>
      <c r="AP37" s="601"/>
      <c r="AQ37" s="601"/>
      <c r="AR37" s="601"/>
      <c r="AS37" s="601"/>
      <c r="AT37" s="601"/>
      <c r="AU37" s="601"/>
      <c r="AV37" s="601"/>
      <c r="AW37" s="601"/>
      <c r="AX37" s="601"/>
      <c r="AY37" s="601"/>
      <c r="AZ37" s="601"/>
      <c r="BA37" s="601"/>
      <c r="BB37" s="601"/>
      <c r="BC37" s="602"/>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603" t="s">
        <v>2228</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256"/>
    </row>
    <row r="41" spans="1:55" ht="24.75" customHeight="1" thickBot="1">
      <c r="A41" s="256"/>
      <c r="B41" s="292" t="s">
        <v>28</v>
      </c>
      <c r="C41" s="603" t="s">
        <v>50</v>
      </c>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24" t="s">
        <v>2327</v>
      </c>
      <c r="AN42" s="601"/>
      <c r="AO42" s="601"/>
      <c r="AP42" s="601"/>
      <c r="AQ42" s="601"/>
      <c r="AR42" s="601"/>
      <c r="AS42" s="601"/>
      <c r="AT42" s="601"/>
      <c r="AU42" s="601"/>
      <c r="AV42" s="601"/>
      <c r="AW42" s="601"/>
      <c r="AX42" s="601"/>
      <c r="AY42" s="601"/>
      <c r="AZ42" s="601"/>
      <c r="BA42" s="601"/>
      <c r="BB42" s="601"/>
      <c r="BC42" s="602"/>
    </row>
    <row r="43" spans="1:55" ht="21.75" customHeight="1" thickBot="1">
      <c r="A43" s="256"/>
      <c r="B43" s="555" t="s">
        <v>52</v>
      </c>
      <c r="C43" s="556"/>
      <c r="D43" s="556"/>
      <c r="E43" s="556"/>
      <c r="F43" s="556"/>
      <c r="G43" s="556"/>
      <c r="H43" s="556"/>
      <c r="I43" s="556"/>
      <c r="J43" s="556"/>
      <c r="K43" s="556"/>
      <c r="L43" s="556"/>
      <c r="M43" s="556"/>
      <c r="N43" s="625"/>
      <c r="O43" s="626" t="s">
        <v>53</v>
      </c>
      <c r="P43" s="627"/>
      <c r="Q43" s="628">
        <v>6</v>
      </c>
      <c r="R43" s="628"/>
      <c r="S43" s="297" t="s">
        <v>54</v>
      </c>
      <c r="T43" s="629">
        <v>6</v>
      </c>
      <c r="U43" s="630"/>
      <c r="V43" s="298" t="s">
        <v>55</v>
      </c>
      <c r="W43" s="631" t="s">
        <v>56</v>
      </c>
      <c r="X43" s="631"/>
      <c r="Y43" s="631" t="s">
        <v>53</v>
      </c>
      <c r="Z43" s="632"/>
      <c r="AA43" s="629">
        <v>7</v>
      </c>
      <c r="AB43" s="630"/>
      <c r="AC43" s="299" t="s">
        <v>54</v>
      </c>
      <c r="AD43" s="629">
        <v>5</v>
      </c>
      <c r="AE43" s="630"/>
      <c r="AF43" s="298" t="s">
        <v>55</v>
      </c>
      <c r="AG43" s="298" t="s">
        <v>57</v>
      </c>
      <c r="AH43" s="298">
        <f>IF(Q43&gt;=1,(AA43*12+AD43)-(Q43*12+T43)+1,"")</f>
        <v>12</v>
      </c>
      <c r="AI43" s="631" t="s">
        <v>58</v>
      </c>
      <c r="AJ43" s="631"/>
      <c r="AK43" s="300" t="s">
        <v>59</v>
      </c>
      <c r="AL43" s="256"/>
      <c r="AM43" s="289"/>
      <c r="BB43" s="294"/>
    </row>
    <row r="44" spans="1:55" s="266" customFormat="1" ht="25.5" customHeight="1" thickBot="1">
      <c r="A44" s="265"/>
      <c r="B44" s="613" t="s">
        <v>60</v>
      </c>
      <c r="C44" s="614"/>
      <c r="D44" s="614"/>
      <c r="E44" s="614"/>
      <c r="F44" s="301" t="b">
        <v>1</v>
      </c>
      <c r="G44" s="615" t="s">
        <v>61</v>
      </c>
      <c r="H44" s="616"/>
      <c r="I44" s="617"/>
      <c r="J44" s="302" t="b">
        <v>0</v>
      </c>
      <c r="K44" s="615" t="s">
        <v>62</v>
      </c>
      <c r="L44" s="616"/>
      <c r="M44" s="616"/>
      <c r="N44" s="616"/>
      <c r="O44" s="618"/>
      <c r="P44" s="303" t="b">
        <v>0</v>
      </c>
      <c r="Q44" s="619" t="s">
        <v>63</v>
      </c>
      <c r="R44" s="620"/>
      <c r="S44" s="620"/>
      <c r="T44" s="620"/>
      <c r="U44" s="620"/>
      <c r="V44" s="621"/>
      <c r="W44" s="303"/>
      <c r="X44" s="619" t="s">
        <v>64</v>
      </c>
      <c r="Y44" s="620"/>
      <c r="Z44" s="621"/>
      <c r="AA44" s="303" t="b">
        <v>1</v>
      </c>
      <c r="AB44" s="622" t="s">
        <v>65</v>
      </c>
      <c r="AC44" s="623"/>
      <c r="AD44" s="304" t="s">
        <v>6</v>
      </c>
      <c r="AE44" s="634"/>
      <c r="AF44" s="634"/>
      <c r="AG44" s="634"/>
      <c r="AH44" s="634"/>
      <c r="AI44" s="634"/>
      <c r="AJ44" s="635" t="s">
        <v>66</v>
      </c>
      <c r="AK44" s="636"/>
      <c r="AL44" s="265"/>
      <c r="AM44" s="624" t="s">
        <v>2146</v>
      </c>
      <c r="AN44" s="601"/>
      <c r="AO44" s="601"/>
      <c r="AP44" s="601"/>
      <c r="AQ44" s="601"/>
      <c r="AR44" s="601"/>
      <c r="AS44" s="601"/>
      <c r="AT44" s="601"/>
      <c r="AU44" s="601"/>
      <c r="AV44" s="601"/>
      <c r="AW44" s="601"/>
      <c r="AX44" s="601"/>
      <c r="AY44" s="601"/>
      <c r="AZ44" s="601"/>
      <c r="BA44" s="601"/>
      <c r="BB44" s="601"/>
      <c r="BC44" s="602"/>
    </row>
    <row r="45" spans="1:55" s="266" customFormat="1" ht="18.75" customHeight="1" thickBot="1">
      <c r="A45" s="265"/>
      <c r="B45" s="689" t="s">
        <v>67</v>
      </c>
      <c r="C45" s="690"/>
      <c r="D45" s="690"/>
      <c r="E45" s="690"/>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691"/>
      <c r="C46" s="692"/>
      <c r="D46" s="692"/>
      <c r="E46" s="692"/>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637"/>
      <c r="Z46" s="637"/>
      <c r="AA46" s="637"/>
      <c r="AB46" s="637"/>
      <c r="AC46" s="637"/>
      <c r="AD46" s="637"/>
      <c r="AE46" s="637"/>
      <c r="AF46" s="637"/>
      <c r="AG46" s="637"/>
      <c r="AH46" s="637"/>
      <c r="AI46" s="637"/>
      <c r="AJ46" s="637"/>
      <c r="AK46" s="313" t="s">
        <v>70</v>
      </c>
      <c r="AL46" s="265"/>
      <c r="AM46" s="604" t="s">
        <v>2146</v>
      </c>
      <c r="AN46" s="638"/>
      <c r="AO46" s="638"/>
      <c r="AP46" s="638"/>
      <c r="AQ46" s="638"/>
      <c r="AR46" s="638"/>
      <c r="AS46" s="638"/>
      <c r="AT46" s="638"/>
      <c r="AU46" s="638"/>
      <c r="AV46" s="638"/>
      <c r="AW46" s="638"/>
      <c r="AX46" s="638"/>
      <c r="AY46" s="638"/>
      <c r="AZ46" s="638"/>
      <c r="BA46" s="638"/>
      <c r="BB46" s="638"/>
      <c r="BC46" s="639"/>
    </row>
    <row r="47" spans="1:55" s="266" customFormat="1" ht="19.5" customHeight="1" thickBot="1">
      <c r="A47" s="265"/>
      <c r="B47" s="691"/>
      <c r="C47" s="692"/>
      <c r="D47" s="692"/>
      <c r="E47" s="692"/>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640"/>
      <c r="AN47" s="641"/>
      <c r="AO47" s="641"/>
      <c r="AP47" s="641"/>
      <c r="AQ47" s="641"/>
      <c r="AR47" s="641"/>
      <c r="AS47" s="641"/>
      <c r="AT47" s="641"/>
      <c r="AU47" s="641"/>
      <c r="AV47" s="641"/>
      <c r="AW47" s="641"/>
      <c r="AX47" s="641"/>
      <c r="AY47" s="641"/>
      <c r="AZ47" s="641"/>
      <c r="BA47" s="641"/>
      <c r="BB47" s="641"/>
      <c r="BC47" s="642"/>
    </row>
    <row r="48" spans="1:55" s="266" customFormat="1" ht="20.25" customHeight="1">
      <c r="A48" s="265"/>
      <c r="B48" s="691"/>
      <c r="C48" s="692"/>
      <c r="D48" s="692"/>
      <c r="E48" s="692"/>
      <c r="F48" s="643"/>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5"/>
      <c r="AL48" s="265"/>
    </row>
    <row r="49" spans="1:59" s="266" customFormat="1" ht="18" customHeight="1">
      <c r="A49" s="265"/>
      <c r="B49" s="691"/>
      <c r="C49" s="692"/>
      <c r="D49" s="692"/>
      <c r="E49" s="692"/>
      <c r="F49" s="646"/>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8"/>
      <c r="AL49" s="265"/>
      <c r="AM49" s="316" t="s">
        <v>2231</v>
      </c>
      <c r="AR49" s="162" t="b">
        <v>0</v>
      </c>
      <c r="AS49" s="633" t="s">
        <v>2229</v>
      </c>
      <c r="AT49" s="633"/>
    </row>
    <row r="50" spans="1:59" s="266" customFormat="1" ht="18" customHeight="1">
      <c r="A50" s="265"/>
      <c r="B50" s="691"/>
      <c r="C50" s="692"/>
      <c r="D50" s="692"/>
      <c r="E50" s="692"/>
      <c r="F50" s="646"/>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8"/>
      <c r="AL50" s="265"/>
      <c r="AM50" s="162" t="b">
        <v>0</v>
      </c>
      <c r="AN50" s="633" t="s">
        <v>2232</v>
      </c>
      <c r="AO50" s="633"/>
      <c r="AP50" s="633"/>
      <c r="AR50" s="162" t="b">
        <v>0</v>
      </c>
      <c r="AS50" s="633" t="s">
        <v>2230</v>
      </c>
      <c r="AT50" s="633"/>
    </row>
    <row r="51" spans="1:59" s="266" customFormat="1" ht="18" customHeight="1">
      <c r="A51" s="265"/>
      <c r="B51" s="691"/>
      <c r="C51" s="692"/>
      <c r="D51" s="692"/>
      <c r="E51" s="692"/>
      <c r="F51" s="646"/>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8"/>
      <c r="AL51" s="265"/>
      <c r="AM51" s="162" t="b">
        <v>0</v>
      </c>
      <c r="AN51" s="633" t="s">
        <v>62</v>
      </c>
      <c r="AO51" s="633"/>
      <c r="AP51" s="633"/>
      <c r="AR51" s="162" t="b">
        <v>0</v>
      </c>
      <c r="AS51" s="633" t="s">
        <v>65</v>
      </c>
      <c r="AT51" s="633"/>
    </row>
    <row r="52" spans="1:59" s="266" customFormat="1" ht="18" customHeight="1">
      <c r="A52" s="265"/>
      <c r="B52" s="691"/>
      <c r="C52" s="692"/>
      <c r="D52" s="692"/>
      <c r="E52" s="692"/>
      <c r="F52" s="649"/>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1"/>
      <c r="AL52" s="265"/>
      <c r="AM52" s="162" t="b">
        <v>0</v>
      </c>
      <c r="AN52" s="633" t="s">
        <v>63</v>
      </c>
      <c r="AO52" s="633"/>
      <c r="AP52" s="633"/>
      <c r="AR52" s="162" t="b">
        <v>0</v>
      </c>
      <c r="AS52" s="633" t="s">
        <v>2233</v>
      </c>
      <c r="AT52" s="633"/>
    </row>
    <row r="53" spans="1:59" s="266" customFormat="1" ht="18.75" customHeight="1">
      <c r="A53" s="265"/>
      <c r="B53" s="691"/>
      <c r="C53" s="692"/>
      <c r="D53" s="692"/>
      <c r="E53" s="692"/>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633" t="s">
        <v>64</v>
      </c>
      <c r="AO53" s="633"/>
      <c r="AP53" s="633"/>
      <c r="AQ53" s="258"/>
      <c r="AR53" s="162" t="b">
        <v>0</v>
      </c>
      <c r="AS53" s="633" t="s">
        <v>78</v>
      </c>
      <c r="AT53" s="633"/>
      <c r="AV53" s="258"/>
      <c r="AW53" s="258"/>
      <c r="AX53" s="258"/>
      <c r="AY53" s="258"/>
      <c r="AZ53" s="258"/>
      <c r="BG53" s="258"/>
    </row>
    <row r="54" spans="1:59" ht="18.75" customHeight="1">
      <c r="A54" s="256"/>
      <c r="B54" s="693"/>
      <c r="C54" s="694"/>
      <c r="D54" s="694"/>
      <c r="E54" s="694"/>
      <c r="F54" s="319" t="s">
        <v>73</v>
      </c>
      <c r="G54" s="320"/>
      <c r="H54" s="320"/>
      <c r="I54" s="320"/>
      <c r="J54" s="320"/>
      <c r="K54" s="320"/>
      <c r="L54" s="320"/>
      <c r="M54" s="668" t="s">
        <v>74</v>
      </c>
      <c r="N54" s="669"/>
      <c r="O54" s="669"/>
      <c r="P54" s="669"/>
      <c r="Q54" s="669"/>
      <c r="R54" s="315" t="s">
        <v>75</v>
      </c>
      <c r="S54" s="669"/>
      <c r="T54" s="669"/>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633" t="s">
        <v>65</v>
      </c>
      <c r="AO54" s="633"/>
      <c r="AP54" s="633"/>
      <c r="AR54" s="162" t="b">
        <v>0</v>
      </c>
      <c r="AS54" s="633" t="s">
        <v>2234</v>
      </c>
      <c r="AT54" s="633"/>
    </row>
    <row r="55" spans="1:59" ht="24.75" customHeight="1">
      <c r="A55" s="256"/>
      <c r="B55" s="670" t="s">
        <v>79</v>
      </c>
      <c r="C55" s="671"/>
      <c r="D55" s="671"/>
      <c r="E55" s="672"/>
      <c r="F55" s="676"/>
      <c r="G55" s="678" t="s">
        <v>80</v>
      </c>
      <c r="H55" s="679"/>
      <c r="I55" s="680"/>
      <c r="J55" s="678" t="s">
        <v>81</v>
      </c>
      <c r="K55" s="679"/>
      <c r="L55" s="679"/>
      <c r="M55" s="684"/>
      <c r="N55" s="685"/>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6"/>
      <c r="AL55" s="323"/>
      <c r="AM55" s="266"/>
    </row>
    <row r="56" spans="1:59" ht="18.75" customHeight="1" thickBot="1">
      <c r="A56" s="256"/>
      <c r="B56" s="673"/>
      <c r="C56" s="674"/>
      <c r="D56" s="674"/>
      <c r="E56" s="675"/>
      <c r="F56" s="677"/>
      <c r="G56" s="681"/>
      <c r="H56" s="682"/>
      <c r="I56" s="683"/>
      <c r="J56" s="681"/>
      <c r="K56" s="682"/>
      <c r="L56" s="682"/>
      <c r="M56" s="683"/>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8"/>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652" t="s">
        <v>82</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256"/>
    </row>
    <row r="59" spans="1:59" ht="33" customHeight="1" thickBot="1">
      <c r="A59" s="256"/>
      <c r="B59" s="653" t="s">
        <v>2235</v>
      </c>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256"/>
      <c r="AS59" s="294"/>
    </row>
    <row r="60" spans="1:59" ht="18.75" customHeight="1">
      <c r="A60" s="256"/>
      <c r="B60" s="326" t="s">
        <v>33</v>
      </c>
      <c r="C60" s="654" t="s">
        <v>83</v>
      </c>
      <c r="D60" s="655"/>
      <c r="E60" s="655"/>
      <c r="F60" s="655"/>
      <c r="G60" s="655"/>
      <c r="H60" s="655"/>
      <c r="I60" s="655"/>
      <c r="J60" s="655"/>
      <c r="K60" s="655"/>
      <c r="L60" s="655"/>
      <c r="M60" s="655"/>
      <c r="N60" s="655"/>
      <c r="O60" s="655"/>
      <c r="P60" s="655"/>
      <c r="Q60" s="655"/>
      <c r="R60" s="655"/>
      <c r="S60" s="656"/>
      <c r="T60" s="657">
        <f>SUM('別紙様式6-2 事業所個票１:事業所個票10'!$BN$51)</f>
        <v>0</v>
      </c>
      <c r="U60" s="658"/>
      <c r="V60" s="658"/>
      <c r="W60" s="658"/>
      <c r="X60" s="658"/>
      <c r="Y60" s="659"/>
      <c r="Z60" s="286" t="s">
        <v>32</v>
      </c>
      <c r="AA60" s="275" t="s">
        <v>39</v>
      </c>
      <c r="AB60" s="660" t="str">
        <f>IFERROR(IF(T61&gt;=T60,"○","×"),"")</f>
        <v>○</v>
      </c>
      <c r="AC60" s="327"/>
      <c r="AD60" s="328"/>
      <c r="AE60" s="328"/>
      <c r="AF60" s="328"/>
      <c r="AG60" s="328"/>
      <c r="AH60" s="328"/>
      <c r="AI60" s="328"/>
      <c r="AJ60" s="328"/>
      <c r="AK60" s="328"/>
      <c r="AL60" s="256"/>
      <c r="AM60" s="604" t="s">
        <v>2236</v>
      </c>
      <c r="AN60" s="605"/>
      <c r="AO60" s="605"/>
      <c r="AP60" s="605"/>
      <c r="AQ60" s="605"/>
      <c r="AR60" s="605"/>
      <c r="AS60" s="605"/>
      <c r="AT60" s="605"/>
      <c r="AU60" s="605"/>
      <c r="AV60" s="605"/>
      <c r="AW60" s="605"/>
      <c r="AX60" s="605"/>
      <c r="AY60" s="605"/>
      <c r="AZ60" s="605"/>
      <c r="BA60" s="605"/>
      <c r="BB60" s="605"/>
      <c r="BC60" s="606"/>
    </row>
    <row r="61" spans="1:59" ht="27" customHeight="1" thickBot="1">
      <c r="A61" s="256"/>
      <c r="B61" s="326" t="s">
        <v>40</v>
      </c>
      <c r="C61" s="662" t="s">
        <v>84</v>
      </c>
      <c r="D61" s="663"/>
      <c r="E61" s="663"/>
      <c r="F61" s="663"/>
      <c r="G61" s="663"/>
      <c r="H61" s="663"/>
      <c r="I61" s="663"/>
      <c r="J61" s="663"/>
      <c r="K61" s="663"/>
      <c r="L61" s="663"/>
      <c r="M61" s="663"/>
      <c r="N61" s="663"/>
      <c r="O61" s="663"/>
      <c r="P61" s="663"/>
      <c r="Q61" s="663"/>
      <c r="R61" s="663"/>
      <c r="S61" s="664"/>
      <c r="T61" s="665"/>
      <c r="U61" s="666"/>
      <c r="V61" s="666"/>
      <c r="W61" s="666"/>
      <c r="X61" s="666"/>
      <c r="Y61" s="667"/>
      <c r="Z61" s="277" t="s">
        <v>32</v>
      </c>
      <c r="AA61" s="275" t="s">
        <v>39</v>
      </c>
      <c r="AB61" s="661"/>
      <c r="AC61" s="327"/>
      <c r="AD61" s="328"/>
      <c r="AE61" s="328"/>
      <c r="AF61" s="328"/>
      <c r="AG61" s="328"/>
      <c r="AH61" s="328"/>
      <c r="AI61" s="328"/>
      <c r="AJ61" s="328"/>
      <c r="AK61" s="328"/>
      <c r="AL61" s="256"/>
      <c r="AM61" s="607"/>
      <c r="AN61" s="608"/>
      <c r="AO61" s="608"/>
      <c r="AP61" s="608"/>
      <c r="AQ61" s="608"/>
      <c r="AR61" s="608"/>
      <c r="AS61" s="608"/>
      <c r="AT61" s="608"/>
      <c r="AU61" s="608"/>
      <c r="AV61" s="608"/>
      <c r="AW61" s="608"/>
      <c r="AX61" s="608"/>
      <c r="AY61" s="608"/>
      <c r="AZ61" s="608"/>
      <c r="BA61" s="608"/>
      <c r="BB61" s="608"/>
      <c r="BC61" s="609"/>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603" t="s">
        <v>2328</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704" t="s">
        <v>2329</v>
      </c>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256"/>
    </row>
    <row r="67" spans="1:81" ht="23.25" customHeight="1" thickBot="1">
      <c r="A67" s="256"/>
      <c r="B67" s="705" t="s">
        <v>87</v>
      </c>
      <c r="C67" s="706"/>
      <c r="D67" s="706"/>
      <c r="E67" s="706"/>
      <c r="F67" s="706"/>
      <c r="G67" s="706"/>
      <c r="H67" s="706"/>
      <c r="I67" s="706"/>
      <c r="J67" s="706"/>
      <c r="K67" s="706"/>
      <c r="L67" s="706"/>
      <c r="M67" s="706"/>
      <c r="N67" s="706"/>
      <c r="O67" s="706"/>
      <c r="P67" s="706"/>
      <c r="Q67" s="706"/>
      <c r="R67" s="706"/>
      <c r="S67" s="707"/>
      <c r="T67" s="708">
        <f>SUM('別紙様式6-2 事業所個票１:事業所個票10'!BV51)</f>
        <v>0</v>
      </c>
      <c r="U67" s="709"/>
      <c r="V67" s="709"/>
      <c r="W67" s="709"/>
      <c r="X67" s="709"/>
      <c r="Y67" s="333" t="s">
        <v>32</v>
      </c>
      <c r="Z67" s="334" t="s">
        <v>39</v>
      </c>
      <c r="AA67" s="335"/>
      <c r="AB67" s="256"/>
      <c r="AC67" s="256"/>
      <c r="AD67" s="256"/>
      <c r="AE67" s="256"/>
      <c r="AF67" s="256"/>
      <c r="AG67" s="256" t="s">
        <v>39</v>
      </c>
      <c r="AH67" s="336" t="str">
        <f>IF(T68&lt;T67,"×","")</f>
        <v/>
      </c>
      <c r="AI67" s="256"/>
      <c r="AJ67" s="256"/>
      <c r="AK67" s="256"/>
      <c r="AL67" s="256"/>
      <c r="AM67" s="624" t="s">
        <v>2330</v>
      </c>
      <c r="AN67" s="710"/>
      <c r="AO67" s="710"/>
      <c r="AP67" s="710"/>
      <c r="AQ67" s="710"/>
      <c r="AR67" s="710"/>
      <c r="AS67" s="710"/>
      <c r="AT67" s="710"/>
      <c r="AU67" s="710"/>
      <c r="AV67" s="710"/>
      <c r="AW67" s="710"/>
      <c r="AX67" s="710"/>
      <c r="AY67" s="710"/>
      <c r="AZ67" s="710"/>
      <c r="BA67" s="710"/>
      <c r="BB67" s="710"/>
      <c r="BC67" s="711"/>
    </row>
    <row r="68" spans="1:81" ht="23.25" customHeight="1" thickBot="1">
      <c r="A68" s="256"/>
      <c r="B68" s="712" t="s">
        <v>2331</v>
      </c>
      <c r="C68" s="713"/>
      <c r="D68" s="713"/>
      <c r="E68" s="713"/>
      <c r="F68" s="713"/>
      <c r="G68" s="713"/>
      <c r="H68" s="713"/>
      <c r="I68" s="713"/>
      <c r="J68" s="713"/>
      <c r="K68" s="713"/>
      <c r="L68" s="713"/>
      <c r="M68" s="713"/>
      <c r="N68" s="713"/>
      <c r="O68" s="713"/>
      <c r="P68" s="713"/>
      <c r="Q68" s="713"/>
      <c r="R68" s="713"/>
      <c r="S68" s="713"/>
      <c r="T68" s="714"/>
      <c r="U68" s="715"/>
      <c r="V68" s="715"/>
      <c r="W68" s="715"/>
      <c r="X68" s="716"/>
      <c r="Y68" s="337" t="s">
        <v>32</v>
      </c>
      <c r="Z68" s="256"/>
      <c r="AA68" s="338" t="s">
        <v>69</v>
      </c>
      <c r="AB68" s="717">
        <f>IFERROR(T69/T67*100,0)</f>
        <v>0</v>
      </c>
      <c r="AC68" s="718"/>
      <c r="AD68" s="719"/>
      <c r="AE68" s="339" t="s">
        <v>88</v>
      </c>
      <c r="AF68" s="339" t="s">
        <v>70</v>
      </c>
      <c r="AG68" s="256" t="s">
        <v>39</v>
      </c>
      <c r="AH68" s="284" t="str">
        <f>IF(T67=0,"",(IF(AB68&gt;=200/3,"○","×")))</f>
        <v/>
      </c>
      <c r="AI68" s="322"/>
      <c r="AJ68" s="322"/>
      <c r="AK68" s="322"/>
      <c r="AL68" s="256"/>
      <c r="AM68" s="624" t="s">
        <v>2332</v>
      </c>
      <c r="AN68" s="710"/>
      <c r="AO68" s="710"/>
      <c r="AP68" s="710"/>
      <c r="AQ68" s="710"/>
      <c r="AR68" s="710"/>
      <c r="AS68" s="710"/>
      <c r="AT68" s="710"/>
      <c r="AU68" s="710"/>
      <c r="AV68" s="710"/>
      <c r="AW68" s="710"/>
      <c r="AX68" s="710"/>
      <c r="AY68" s="710"/>
      <c r="AZ68" s="710"/>
      <c r="BA68" s="710"/>
      <c r="BB68" s="710"/>
      <c r="BC68" s="711"/>
    </row>
    <row r="69" spans="1:81" ht="19.5" customHeight="1" thickBot="1">
      <c r="A69" s="256"/>
      <c r="B69" s="340"/>
      <c r="C69" s="695" t="s">
        <v>2333</v>
      </c>
      <c r="D69" s="695"/>
      <c r="E69" s="695"/>
      <c r="F69" s="695"/>
      <c r="G69" s="695"/>
      <c r="H69" s="695"/>
      <c r="I69" s="695"/>
      <c r="J69" s="695"/>
      <c r="K69" s="695"/>
      <c r="L69" s="695"/>
      <c r="M69" s="695"/>
      <c r="N69" s="695"/>
      <c r="O69" s="695"/>
      <c r="P69" s="695"/>
      <c r="Q69" s="695"/>
      <c r="R69" s="695"/>
      <c r="S69" s="695"/>
      <c r="T69" s="697"/>
      <c r="U69" s="698"/>
      <c r="V69" s="698"/>
      <c r="W69" s="698"/>
      <c r="X69" s="699"/>
      <c r="Y69" s="341" t="s">
        <v>32</v>
      </c>
      <c r="Z69" s="342" t="s">
        <v>39</v>
      </c>
      <c r="AA69" s="99"/>
      <c r="AB69" s="343"/>
      <c r="AC69" s="344"/>
      <c r="AD69" s="345"/>
      <c r="AE69" s="345"/>
      <c r="AF69" s="339"/>
      <c r="AG69" s="256"/>
      <c r="AH69" s="256"/>
      <c r="AI69" s="322"/>
      <c r="AJ69" s="256"/>
      <c r="AK69" s="322"/>
      <c r="AL69" s="322"/>
    </row>
    <row r="70" spans="1:81" ht="16.5" customHeight="1">
      <c r="A70" s="256"/>
      <c r="B70" s="346"/>
      <c r="C70" s="696"/>
      <c r="D70" s="696"/>
      <c r="E70" s="696"/>
      <c r="F70" s="696"/>
      <c r="G70" s="696"/>
      <c r="H70" s="696"/>
      <c r="I70" s="696"/>
      <c r="J70" s="696"/>
      <c r="K70" s="696"/>
      <c r="L70" s="696"/>
      <c r="M70" s="696"/>
      <c r="N70" s="696"/>
      <c r="O70" s="696"/>
      <c r="P70" s="696"/>
      <c r="Q70" s="696"/>
      <c r="R70" s="696"/>
      <c r="S70" s="696"/>
      <c r="T70" s="347" t="s">
        <v>69</v>
      </c>
      <c r="U70" s="700">
        <f>T69/10</f>
        <v>0</v>
      </c>
      <c r="V70" s="700"/>
      <c r="W70" s="700"/>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701" t="s">
        <v>89</v>
      </c>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03" t="s">
        <v>2334</v>
      </c>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3"/>
      <c r="AC74" s="703"/>
      <c r="AD74" s="703"/>
      <c r="AE74" s="703"/>
      <c r="AF74" s="703"/>
      <c r="AG74" s="703"/>
      <c r="AH74" s="703"/>
      <c r="AI74" s="703"/>
      <c r="AJ74" s="703"/>
      <c r="AK74" s="703"/>
      <c r="AL74" s="331"/>
      <c r="AM74" s="162" t="b">
        <v>0</v>
      </c>
      <c r="AN74" s="633" t="s">
        <v>2237</v>
      </c>
      <c r="AO74" s="633"/>
      <c r="AP74" s="633"/>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720"/>
      <c r="D75" s="721"/>
      <c r="E75" s="722" t="s">
        <v>2335</v>
      </c>
      <c r="F75" s="722"/>
      <c r="G75" s="722"/>
      <c r="H75" s="722"/>
      <c r="I75" s="722"/>
      <c r="J75" s="722"/>
      <c r="K75" s="722"/>
      <c r="L75" s="722"/>
      <c r="M75" s="722"/>
      <c r="N75" s="722"/>
      <c r="O75" s="722"/>
      <c r="P75" s="722"/>
      <c r="Q75" s="722"/>
      <c r="R75" s="722"/>
      <c r="S75" s="722"/>
      <c r="T75" s="722"/>
      <c r="U75" s="722"/>
      <c r="V75" s="722"/>
      <c r="W75" s="722"/>
      <c r="X75" s="598"/>
      <c r="Y75" s="172" t="s">
        <v>39</v>
      </c>
      <c r="Z75" s="284" t="str">
        <f>IF(AR74&lt;&gt;"該当","",IF(AM74=TRUE,"○","×"))</f>
        <v/>
      </c>
      <c r="AA75" s="352"/>
      <c r="AB75" s="352"/>
      <c r="AC75" s="352"/>
      <c r="AD75" s="352"/>
      <c r="AE75" s="352"/>
      <c r="AF75" s="352"/>
      <c r="AG75" s="352"/>
      <c r="AH75" s="352"/>
      <c r="AI75" s="352"/>
      <c r="AJ75" s="352"/>
      <c r="AK75" s="352"/>
      <c r="AL75" s="352"/>
      <c r="AM75" s="624" t="s">
        <v>86</v>
      </c>
      <c r="AN75" s="601"/>
      <c r="AO75" s="601"/>
      <c r="AP75" s="601"/>
      <c r="AQ75" s="601"/>
      <c r="AR75" s="723"/>
      <c r="AS75" s="723"/>
      <c r="AT75" s="601"/>
      <c r="AU75" s="601"/>
      <c r="AV75" s="601"/>
      <c r="AW75" s="601"/>
      <c r="AX75" s="601"/>
      <c r="AY75" s="601"/>
      <c r="AZ75" s="601"/>
      <c r="BA75" s="601"/>
      <c r="BB75" s="601"/>
      <c r="BC75" s="602"/>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603" t="s">
        <v>2337</v>
      </c>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724" t="s">
        <v>91</v>
      </c>
      <c r="D79" s="706"/>
      <c r="E79" s="706"/>
      <c r="F79" s="706"/>
      <c r="G79" s="706"/>
      <c r="H79" s="706"/>
      <c r="I79" s="706"/>
      <c r="J79" s="706"/>
      <c r="K79" s="706"/>
      <c r="L79" s="706"/>
      <c r="M79" s="706"/>
      <c r="N79" s="706"/>
      <c r="O79" s="706"/>
      <c r="P79" s="706"/>
      <c r="Q79" s="706"/>
      <c r="R79" s="706"/>
      <c r="S79" s="706"/>
      <c r="T79" s="707"/>
      <c r="U79" s="708">
        <f>SUM('別紙様式6-2 事業所個票１:事業所個票10'!BA51)</f>
        <v>0</v>
      </c>
      <c r="V79" s="709"/>
      <c r="W79" s="709"/>
      <c r="X79" s="709"/>
      <c r="Y79" s="709"/>
      <c r="Z79" s="357" t="s">
        <v>32</v>
      </c>
      <c r="AA79" s="275" t="s">
        <v>39</v>
      </c>
      <c r="AB79" s="589" t="s">
        <v>2406</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725" t="s">
        <v>92</v>
      </c>
      <c r="D80" s="725"/>
      <c r="E80" s="725"/>
      <c r="F80" s="725"/>
      <c r="G80" s="725"/>
      <c r="H80" s="725"/>
      <c r="I80" s="725"/>
      <c r="J80" s="725"/>
      <c r="K80" s="725"/>
      <c r="L80" s="725"/>
      <c r="M80" s="725"/>
      <c r="N80" s="725"/>
      <c r="O80" s="725"/>
      <c r="P80" s="725"/>
      <c r="Q80" s="725"/>
      <c r="R80" s="725"/>
      <c r="S80" s="725"/>
      <c r="T80" s="726"/>
      <c r="U80" s="708">
        <f>U81+U86</f>
        <v>0</v>
      </c>
      <c r="V80" s="709"/>
      <c r="W80" s="709"/>
      <c r="X80" s="709"/>
      <c r="Y80" s="709"/>
      <c r="Z80" s="333" t="s">
        <v>32</v>
      </c>
      <c r="AA80" s="275" t="s">
        <v>39</v>
      </c>
      <c r="AB80" s="591"/>
      <c r="AC80" s="275"/>
      <c r="AD80" s="275"/>
      <c r="AE80" s="275"/>
      <c r="AF80" s="275"/>
      <c r="AG80" s="275"/>
      <c r="AH80" s="322"/>
      <c r="AI80" s="322"/>
      <c r="AJ80" s="322"/>
      <c r="AK80" s="322"/>
      <c r="AL80" s="322"/>
      <c r="AM80" s="358"/>
    </row>
    <row r="81" spans="1:55" ht="9.75" customHeight="1" thickBot="1">
      <c r="A81" s="256"/>
      <c r="B81" s="356"/>
      <c r="C81" s="741" t="s">
        <v>93</v>
      </c>
      <c r="D81" s="742"/>
      <c r="E81" s="745" t="s">
        <v>94</v>
      </c>
      <c r="F81" s="746"/>
      <c r="G81" s="746"/>
      <c r="H81" s="746"/>
      <c r="I81" s="746"/>
      <c r="J81" s="746"/>
      <c r="K81" s="746"/>
      <c r="L81" s="746"/>
      <c r="M81" s="746"/>
      <c r="N81" s="746"/>
      <c r="O81" s="746"/>
      <c r="P81" s="746"/>
      <c r="Q81" s="746"/>
      <c r="R81" s="746"/>
      <c r="S81" s="746"/>
      <c r="T81" s="747"/>
      <c r="U81" s="751"/>
      <c r="V81" s="752"/>
      <c r="W81" s="752"/>
      <c r="X81" s="752"/>
      <c r="Y81" s="753"/>
      <c r="Z81" s="757" t="s">
        <v>32</v>
      </c>
      <c r="AA81" s="759" t="s">
        <v>39</v>
      </c>
      <c r="AB81" s="256"/>
      <c r="AC81" s="339"/>
      <c r="AD81" s="359"/>
      <c r="AE81" s="359"/>
      <c r="AF81" s="339"/>
      <c r="AG81" s="256"/>
      <c r="AH81" s="322"/>
      <c r="AI81" s="256"/>
      <c r="AJ81" s="322"/>
      <c r="AK81" s="256"/>
      <c r="AL81" s="322"/>
      <c r="AM81" s="358"/>
    </row>
    <row r="82" spans="1:55" ht="9.75" customHeight="1" thickBot="1">
      <c r="A82" s="256"/>
      <c r="B82" s="356"/>
      <c r="C82" s="741"/>
      <c r="D82" s="742"/>
      <c r="E82" s="748"/>
      <c r="F82" s="749"/>
      <c r="G82" s="749"/>
      <c r="H82" s="749"/>
      <c r="I82" s="749"/>
      <c r="J82" s="749"/>
      <c r="K82" s="749"/>
      <c r="L82" s="749"/>
      <c r="M82" s="749"/>
      <c r="N82" s="749"/>
      <c r="O82" s="749"/>
      <c r="P82" s="749"/>
      <c r="Q82" s="749"/>
      <c r="R82" s="749"/>
      <c r="S82" s="749"/>
      <c r="T82" s="750"/>
      <c r="U82" s="754"/>
      <c r="V82" s="755"/>
      <c r="W82" s="755"/>
      <c r="X82" s="755"/>
      <c r="Y82" s="756"/>
      <c r="Z82" s="758"/>
      <c r="AA82" s="759"/>
      <c r="AB82" s="760" t="s">
        <v>69</v>
      </c>
      <c r="AC82" s="727">
        <f>IFERROR(U83/U81*100,0)</f>
        <v>0</v>
      </c>
      <c r="AD82" s="728"/>
      <c r="AE82" s="729"/>
      <c r="AF82" s="733" t="s">
        <v>88</v>
      </c>
      <c r="AG82" s="733" t="s">
        <v>70</v>
      </c>
      <c r="AH82" s="734" t="s">
        <v>39</v>
      </c>
      <c r="AI82" s="589" t="s">
        <v>2406</v>
      </c>
      <c r="AJ82" s="322"/>
      <c r="AK82" s="256"/>
      <c r="AL82" s="322"/>
      <c r="AM82" s="735" t="s">
        <v>2338</v>
      </c>
      <c r="AN82" s="736"/>
      <c r="AO82" s="736"/>
      <c r="AP82" s="736"/>
      <c r="AQ82" s="736"/>
      <c r="AR82" s="736"/>
      <c r="AS82" s="736"/>
      <c r="AT82" s="736"/>
      <c r="AU82" s="736"/>
      <c r="AV82" s="736"/>
      <c r="AW82" s="736"/>
      <c r="AX82" s="736"/>
      <c r="AY82" s="736"/>
      <c r="AZ82" s="736"/>
      <c r="BA82" s="736"/>
      <c r="BB82" s="736"/>
      <c r="BC82" s="737"/>
    </row>
    <row r="83" spans="1:55" ht="9.75" customHeight="1" thickBot="1">
      <c r="A83" s="256"/>
      <c r="B83" s="356"/>
      <c r="C83" s="741"/>
      <c r="D83" s="742"/>
      <c r="E83" s="311"/>
      <c r="F83" s="761" t="s">
        <v>2339</v>
      </c>
      <c r="G83" s="762"/>
      <c r="H83" s="762"/>
      <c r="I83" s="762"/>
      <c r="J83" s="762"/>
      <c r="K83" s="762"/>
      <c r="L83" s="762"/>
      <c r="M83" s="762"/>
      <c r="N83" s="762"/>
      <c r="O83" s="762"/>
      <c r="P83" s="762"/>
      <c r="Q83" s="762"/>
      <c r="R83" s="762"/>
      <c r="S83" s="762"/>
      <c r="T83" s="762"/>
      <c r="U83" s="766"/>
      <c r="V83" s="767"/>
      <c r="W83" s="767"/>
      <c r="X83" s="767"/>
      <c r="Y83" s="768"/>
      <c r="Z83" s="769" t="s">
        <v>32</v>
      </c>
      <c r="AA83" s="759" t="s">
        <v>39</v>
      </c>
      <c r="AB83" s="760"/>
      <c r="AC83" s="730"/>
      <c r="AD83" s="731"/>
      <c r="AE83" s="732"/>
      <c r="AF83" s="733"/>
      <c r="AG83" s="733"/>
      <c r="AH83" s="734"/>
      <c r="AI83" s="591"/>
      <c r="AJ83" s="322"/>
      <c r="AK83" s="256"/>
      <c r="AL83" s="322"/>
      <c r="AM83" s="738"/>
      <c r="AN83" s="739"/>
      <c r="AO83" s="739"/>
      <c r="AP83" s="739"/>
      <c r="AQ83" s="739"/>
      <c r="AR83" s="739"/>
      <c r="AS83" s="739"/>
      <c r="AT83" s="739"/>
      <c r="AU83" s="739"/>
      <c r="AV83" s="739"/>
      <c r="AW83" s="739"/>
      <c r="AX83" s="739"/>
      <c r="AY83" s="739"/>
      <c r="AZ83" s="739"/>
      <c r="BA83" s="739"/>
      <c r="BB83" s="739"/>
      <c r="BC83" s="740"/>
    </row>
    <row r="84" spans="1:55" ht="9.75" customHeight="1" thickBot="1">
      <c r="A84" s="256"/>
      <c r="B84" s="356"/>
      <c r="C84" s="741"/>
      <c r="D84" s="742"/>
      <c r="E84" s="360"/>
      <c r="F84" s="763"/>
      <c r="G84" s="703"/>
      <c r="H84" s="703"/>
      <c r="I84" s="703"/>
      <c r="J84" s="703"/>
      <c r="K84" s="703"/>
      <c r="L84" s="703"/>
      <c r="M84" s="703"/>
      <c r="N84" s="703"/>
      <c r="O84" s="703"/>
      <c r="P84" s="703"/>
      <c r="Q84" s="703"/>
      <c r="R84" s="703"/>
      <c r="S84" s="703"/>
      <c r="T84" s="703"/>
      <c r="U84" s="754"/>
      <c r="V84" s="755"/>
      <c r="W84" s="755"/>
      <c r="X84" s="755"/>
      <c r="Y84" s="756"/>
      <c r="Z84" s="770"/>
      <c r="AA84" s="759"/>
      <c r="AB84" s="256"/>
      <c r="AC84" s="256"/>
      <c r="AD84" s="256"/>
      <c r="AE84" s="256"/>
      <c r="AF84" s="256"/>
      <c r="AG84" s="256"/>
      <c r="AH84" s="256"/>
      <c r="AI84" s="256"/>
      <c r="AJ84" s="322"/>
      <c r="AK84" s="322"/>
      <c r="AL84" s="322"/>
    </row>
    <row r="85" spans="1:55" ht="15" customHeight="1" thickBot="1">
      <c r="A85" s="256"/>
      <c r="B85" s="356"/>
      <c r="C85" s="743"/>
      <c r="D85" s="744"/>
      <c r="E85" s="361"/>
      <c r="F85" s="764"/>
      <c r="G85" s="765"/>
      <c r="H85" s="765"/>
      <c r="I85" s="765"/>
      <c r="J85" s="765"/>
      <c r="K85" s="765"/>
      <c r="L85" s="765"/>
      <c r="M85" s="765"/>
      <c r="N85" s="765"/>
      <c r="O85" s="765"/>
      <c r="P85" s="765"/>
      <c r="Q85" s="765"/>
      <c r="R85" s="765"/>
      <c r="S85" s="765"/>
      <c r="T85" s="765"/>
      <c r="U85" s="362" t="s">
        <v>69</v>
      </c>
      <c r="V85" s="771">
        <f>U83/2</f>
        <v>0</v>
      </c>
      <c r="W85" s="771"/>
      <c r="X85" s="771"/>
      <c r="Y85" s="101" t="s">
        <v>32</v>
      </c>
      <c r="Z85" s="3" t="s">
        <v>70</v>
      </c>
      <c r="AA85" s="102"/>
      <c r="AB85" s="343"/>
      <c r="AC85" s="343"/>
      <c r="AD85" s="344"/>
      <c r="AE85" s="772"/>
      <c r="AF85" s="772"/>
      <c r="AG85" s="339"/>
      <c r="AH85" s="256"/>
      <c r="AI85" s="348"/>
      <c r="AJ85" s="322"/>
      <c r="AK85" s="322"/>
      <c r="AL85" s="322"/>
      <c r="AM85" s="358"/>
    </row>
    <row r="86" spans="1:55" ht="9.75" customHeight="1" thickBot="1">
      <c r="A86" s="256"/>
      <c r="B86" s="356"/>
      <c r="C86" s="773" t="s">
        <v>95</v>
      </c>
      <c r="D86" s="774"/>
      <c r="E86" s="745" t="s">
        <v>96</v>
      </c>
      <c r="F86" s="746"/>
      <c r="G86" s="746"/>
      <c r="H86" s="746"/>
      <c r="I86" s="746"/>
      <c r="J86" s="746"/>
      <c r="K86" s="746"/>
      <c r="L86" s="746"/>
      <c r="M86" s="746"/>
      <c r="N86" s="746"/>
      <c r="O86" s="746"/>
      <c r="P86" s="746"/>
      <c r="Q86" s="746"/>
      <c r="R86" s="746"/>
      <c r="S86" s="746"/>
      <c r="T86" s="747"/>
      <c r="U86" s="751"/>
      <c r="V86" s="752"/>
      <c r="W86" s="752"/>
      <c r="X86" s="752"/>
      <c r="Y86" s="753"/>
      <c r="Z86" s="776" t="s">
        <v>32</v>
      </c>
      <c r="AA86" s="759" t="s">
        <v>39</v>
      </c>
      <c r="AB86" s="343"/>
      <c r="AC86" s="256"/>
      <c r="AD86" s="339"/>
      <c r="AE86" s="359"/>
      <c r="AF86" s="359"/>
      <c r="AG86" s="339"/>
      <c r="AH86" s="256"/>
      <c r="AI86" s="256"/>
      <c r="AJ86" s="322"/>
      <c r="AK86" s="322"/>
      <c r="AL86" s="322"/>
      <c r="AM86" s="358"/>
    </row>
    <row r="87" spans="1:55" ht="9.75" customHeight="1" thickBot="1">
      <c r="A87" s="256"/>
      <c r="B87" s="356"/>
      <c r="C87" s="775"/>
      <c r="D87" s="742"/>
      <c r="E87" s="748"/>
      <c r="F87" s="749"/>
      <c r="G87" s="749"/>
      <c r="H87" s="749"/>
      <c r="I87" s="749"/>
      <c r="J87" s="749"/>
      <c r="K87" s="749"/>
      <c r="L87" s="749"/>
      <c r="M87" s="749"/>
      <c r="N87" s="749"/>
      <c r="O87" s="749"/>
      <c r="P87" s="749"/>
      <c r="Q87" s="749"/>
      <c r="R87" s="749"/>
      <c r="S87" s="749"/>
      <c r="T87" s="750"/>
      <c r="U87" s="754"/>
      <c r="V87" s="755"/>
      <c r="W87" s="755"/>
      <c r="X87" s="755"/>
      <c r="Y87" s="756"/>
      <c r="Z87" s="777"/>
      <c r="AA87" s="759"/>
      <c r="AB87" s="760" t="s">
        <v>69</v>
      </c>
      <c r="AC87" s="727">
        <f>IFERROR(U88/U86*100,0)</f>
        <v>0</v>
      </c>
      <c r="AD87" s="728"/>
      <c r="AE87" s="729"/>
      <c r="AF87" s="733" t="s">
        <v>88</v>
      </c>
      <c r="AG87" s="733" t="s">
        <v>70</v>
      </c>
      <c r="AH87" s="734" t="s">
        <v>39</v>
      </c>
      <c r="AI87" s="589" t="s">
        <v>2406</v>
      </c>
      <c r="AJ87" s="322"/>
      <c r="AK87" s="322"/>
      <c r="AL87" s="322"/>
      <c r="AM87" s="735" t="s">
        <v>2340</v>
      </c>
      <c r="AN87" s="736"/>
      <c r="AO87" s="736"/>
      <c r="AP87" s="736"/>
      <c r="AQ87" s="736"/>
      <c r="AR87" s="736"/>
      <c r="AS87" s="736"/>
      <c r="AT87" s="736"/>
      <c r="AU87" s="736"/>
      <c r="AV87" s="736"/>
      <c r="AW87" s="736"/>
      <c r="AX87" s="736"/>
      <c r="AY87" s="736"/>
      <c r="AZ87" s="736"/>
      <c r="BA87" s="736"/>
      <c r="BB87" s="736"/>
      <c r="BC87" s="737"/>
    </row>
    <row r="88" spans="1:55" ht="9.75" customHeight="1" thickBot="1">
      <c r="A88" s="256"/>
      <c r="B88" s="356"/>
      <c r="C88" s="775"/>
      <c r="D88" s="742"/>
      <c r="E88" s="363"/>
      <c r="F88" s="761" t="s">
        <v>2341</v>
      </c>
      <c r="G88" s="762"/>
      <c r="H88" s="762"/>
      <c r="I88" s="762"/>
      <c r="J88" s="762"/>
      <c r="K88" s="762"/>
      <c r="L88" s="762"/>
      <c r="M88" s="762"/>
      <c r="N88" s="762"/>
      <c r="O88" s="762"/>
      <c r="P88" s="762"/>
      <c r="Q88" s="762"/>
      <c r="R88" s="762"/>
      <c r="S88" s="762"/>
      <c r="T88" s="762"/>
      <c r="U88" s="766"/>
      <c r="V88" s="767"/>
      <c r="W88" s="767"/>
      <c r="X88" s="767"/>
      <c r="Y88" s="768"/>
      <c r="Z88" s="778" t="s">
        <v>32</v>
      </c>
      <c r="AA88" s="759" t="s">
        <v>39</v>
      </c>
      <c r="AB88" s="760"/>
      <c r="AC88" s="730"/>
      <c r="AD88" s="731"/>
      <c r="AE88" s="732"/>
      <c r="AF88" s="733"/>
      <c r="AG88" s="733"/>
      <c r="AH88" s="734"/>
      <c r="AI88" s="591"/>
      <c r="AJ88" s="322"/>
      <c r="AK88" s="322"/>
      <c r="AL88" s="322"/>
      <c r="AM88" s="738"/>
      <c r="AN88" s="739"/>
      <c r="AO88" s="739"/>
      <c r="AP88" s="739"/>
      <c r="AQ88" s="739"/>
      <c r="AR88" s="739"/>
      <c r="AS88" s="739"/>
      <c r="AT88" s="739"/>
      <c r="AU88" s="739"/>
      <c r="AV88" s="739"/>
      <c r="AW88" s="739"/>
      <c r="AX88" s="739"/>
      <c r="AY88" s="739"/>
      <c r="AZ88" s="739"/>
      <c r="BA88" s="739"/>
      <c r="BB88" s="739"/>
      <c r="BC88" s="740"/>
    </row>
    <row r="89" spans="1:55" ht="9.75" customHeight="1" thickBot="1">
      <c r="A89" s="256"/>
      <c r="B89" s="356"/>
      <c r="C89" s="741"/>
      <c r="D89" s="742"/>
      <c r="E89" s="364"/>
      <c r="F89" s="763"/>
      <c r="G89" s="703"/>
      <c r="H89" s="703"/>
      <c r="I89" s="703"/>
      <c r="J89" s="703"/>
      <c r="K89" s="703"/>
      <c r="L89" s="703"/>
      <c r="M89" s="703"/>
      <c r="N89" s="703"/>
      <c r="O89" s="703"/>
      <c r="P89" s="703"/>
      <c r="Q89" s="703"/>
      <c r="R89" s="703"/>
      <c r="S89" s="703"/>
      <c r="T89" s="703"/>
      <c r="U89" s="754"/>
      <c r="V89" s="755"/>
      <c r="W89" s="755"/>
      <c r="X89" s="755"/>
      <c r="Y89" s="756"/>
      <c r="Z89" s="779"/>
      <c r="AA89" s="759"/>
      <c r="AB89" s="256"/>
      <c r="AC89" s="256"/>
      <c r="AD89" s="256"/>
      <c r="AE89" s="256"/>
      <c r="AF89" s="256"/>
      <c r="AG89" s="256"/>
      <c r="AH89" s="256"/>
      <c r="AI89" s="256"/>
      <c r="AJ89" s="322"/>
      <c r="AK89" s="322"/>
      <c r="AL89" s="322"/>
    </row>
    <row r="90" spans="1:55" ht="16.5" customHeight="1">
      <c r="A90" s="256"/>
      <c r="B90" s="356"/>
      <c r="C90" s="743"/>
      <c r="D90" s="744"/>
      <c r="E90" s="365"/>
      <c r="F90" s="764"/>
      <c r="G90" s="765"/>
      <c r="H90" s="765"/>
      <c r="I90" s="765"/>
      <c r="J90" s="765"/>
      <c r="K90" s="765"/>
      <c r="L90" s="765"/>
      <c r="M90" s="765"/>
      <c r="N90" s="765"/>
      <c r="O90" s="765"/>
      <c r="P90" s="765"/>
      <c r="Q90" s="765"/>
      <c r="R90" s="765"/>
      <c r="S90" s="765"/>
      <c r="T90" s="765"/>
      <c r="U90" s="347" t="s">
        <v>69</v>
      </c>
      <c r="V90" s="700">
        <f>U88/2</f>
        <v>0</v>
      </c>
      <c r="W90" s="700"/>
      <c r="X90" s="700"/>
      <c r="Y90" s="100" t="s">
        <v>32</v>
      </c>
      <c r="Z90" s="4" t="s">
        <v>70</v>
      </c>
      <c r="AA90" s="102"/>
      <c r="AB90" s="343"/>
      <c r="AC90" s="344"/>
      <c r="AD90" s="772"/>
      <c r="AE90" s="772"/>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89" t="s">
        <v>98</v>
      </c>
      <c r="C92" s="789"/>
      <c r="D92" s="789"/>
      <c r="E92" s="789"/>
      <c r="F92" s="789"/>
      <c r="G92" s="789"/>
      <c r="H92" s="789"/>
      <c r="I92" s="789"/>
      <c r="J92" s="789"/>
      <c r="K92" s="789"/>
      <c r="L92" s="789"/>
      <c r="M92" s="789"/>
      <c r="N92" s="789"/>
      <c r="O92" s="789"/>
      <c r="P92" s="789"/>
      <c r="Q92" s="789"/>
      <c r="R92" s="789"/>
      <c r="S92" s="789"/>
      <c r="T92" s="789"/>
      <c r="U92" s="789"/>
      <c r="V92" s="789"/>
      <c r="W92" s="789"/>
      <c r="X92" s="789"/>
      <c r="Y92" s="789"/>
      <c r="Z92" s="789"/>
      <c r="AA92" s="789"/>
      <c r="AB92" s="789"/>
      <c r="AC92" s="789"/>
      <c r="AD92" s="789"/>
      <c r="AE92" s="789"/>
      <c r="AF92" s="789"/>
      <c r="AG92" s="789"/>
      <c r="AH92" s="789"/>
      <c r="AI92" s="789"/>
      <c r="AJ92" s="789"/>
      <c r="AK92" s="789"/>
      <c r="AL92" s="368"/>
      <c r="AM92" s="369"/>
    </row>
    <row r="93" spans="1:55" s="266" customFormat="1" ht="14.2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90" t="str">
        <f>IF(SUM('別紙様式6-2 事業所個票１:事業所個票10'!CI4)&gt;=1,"該当","")</f>
        <v/>
      </c>
      <c r="AJ93" s="791"/>
      <c r="AK93" s="792"/>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90" t="str">
        <f>IF(SUM('別紙様式6-2 事業所個票１:事業所個票10'!CI4)=0,"該当","")</f>
        <v>該当</v>
      </c>
      <c r="AJ95" s="791"/>
      <c r="AK95" s="792"/>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93" t="s">
        <v>103</v>
      </c>
      <c r="D97" s="793"/>
      <c r="E97" s="793"/>
      <c r="F97" s="793"/>
      <c r="G97" s="793"/>
      <c r="H97" s="793"/>
      <c r="I97" s="793"/>
      <c r="J97" s="793"/>
      <c r="K97" s="793"/>
      <c r="L97" s="793"/>
      <c r="M97" s="793"/>
      <c r="N97" s="793"/>
      <c r="O97" s="793"/>
      <c r="P97" s="793"/>
      <c r="Q97" s="793"/>
      <c r="R97" s="793"/>
      <c r="S97" s="793"/>
      <c r="T97" s="79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781"/>
      <c r="D98" s="782"/>
      <c r="E98" s="635" t="s">
        <v>104</v>
      </c>
      <c r="F98" s="635"/>
      <c r="G98" s="635"/>
      <c r="H98" s="635"/>
      <c r="I98" s="635"/>
      <c r="J98" s="635"/>
      <c r="K98" s="635"/>
      <c r="L98" s="635"/>
      <c r="M98" s="635"/>
      <c r="N98" s="635"/>
      <c r="O98" s="635"/>
      <c r="P98" s="635"/>
      <c r="Q98" s="635"/>
      <c r="R98" s="794"/>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633" t="s">
        <v>2237</v>
      </c>
      <c r="AO99" s="633"/>
      <c r="AP99" s="633"/>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633" t="s">
        <v>2238</v>
      </c>
      <c r="AO100" s="633"/>
      <c r="AP100" s="633"/>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80" t="s">
        <v>111</v>
      </c>
      <c r="D103" s="780"/>
      <c r="E103" s="780"/>
      <c r="F103" s="780"/>
      <c r="G103" s="780"/>
      <c r="H103" s="780"/>
      <c r="I103" s="780"/>
      <c r="J103" s="780"/>
      <c r="K103" s="780"/>
      <c r="L103" s="325"/>
      <c r="M103" s="781"/>
      <c r="N103" s="782"/>
      <c r="O103" s="783" t="s">
        <v>112</v>
      </c>
      <c r="P103" s="784"/>
      <c r="Q103" s="784"/>
      <c r="R103" s="784"/>
      <c r="S103" s="784"/>
      <c r="T103" s="784"/>
      <c r="U103" s="784"/>
      <c r="V103" s="784"/>
      <c r="W103" s="784"/>
      <c r="X103" s="784"/>
      <c r="Y103" s="784"/>
      <c r="Z103" s="784"/>
      <c r="AA103" s="784"/>
      <c r="AB103" s="784"/>
      <c r="AC103" s="784"/>
      <c r="AD103" s="784"/>
      <c r="AE103" s="784"/>
      <c r="AF103" s="784"/>
      <c r="AG103" s="784"/>
      <c r="AH103" s="784"/>
      <c r="AI103" s="784"/>
      <c r="AJ103" s="785"/>
      <c r="AK103" s="284" t="str">
        <f>IF(T98="○","",(IF(AM100=TRUE,"○","×")))</f>
        <v>×</v>
      </c>
      <c r="AL103" s="265"/>
      <c r="AM103" s="786" t="s">
        <v>2147</v>
      </c>
      <c r="AN103" s="787"/>
      <c r="AO103" s="787"/>
      <c r="AP103" s="787"/>
      <c r="AQ103" s="787"/>
      <c r="AR103" s="787"/>
      <c r="AS103" s="787"/>
      <c r="AT103" s="787"/>
      <c r="AU103" s="787"/>
      <c r="AV103" s="787"/>
      <c r="AW103" s="787"/>
      <c r="AX103" s="787"/>
      <c r="AY103" s="787"/>
      <c r="AZ103" s="787"/>
      <c r="BA103" s="787"/>
      <c r="BB103" s="787"/>
      <c r="BC103" s="788"/>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93" t="s">
        <v>113</v>
      </c>
      <c r="D105" s="793"/>
      <c r="E105" s="793"/>
      <c r="F105" s="793"/>
      <c r="G105" s="793"/>
      <c r="H105" s="793"/>
      <c r="I105" s="793"/>
      <c r="J105" s="793"/>
      <c r="K105" s="793"/>
      <c r="L105" s="793"/>
      <c r="M105" s="793"/>
      <c r="N105" s="793"/>
      <c r="O105" s="793"/>
      <c r="P105" s="793"/>
      <c r="Q105" s="793"/>
      <c r="R105" s="79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781"/>
      <c r="D106" s="782"/>
      <c r="E106" s="635" t="s">
        <v>114</v>
      </c>
      <c r="F106" s="635"/>
      <c r="G106" s="635"/>
      <c r="H106" s="635"/>
      <c r="I106" s="635"/>
      <c r="J106" s="635"/>
      <c r="K106" s="635"/>
      <c r="L106" s="635"/>
      <c r="M106" s="635"/>
      <c r="N106" s="635"/>
      <c r="O106" s="635"/>
      <c r="P106" s="635"/>
      <c r="Q106" s="635"/>
      <c r="R106" s="794"/>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95"/>
      <c r="C107" s="381" t="s">
        <v>105</v>
      </c>
      <c r="D107" s="796" t="s">
        <v>115</v>
      </c>
      <c r="E107" s="797"/>
      <c r="F107" s="797"/>
      <c r="G107" s="797"/>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798"/>
      <c r="AL107" s="265"/>
      <c r="AM107" s="162" t="b">
        <v>0</v>
      </c>
      <c r="AN107" s="633" t="s">
        <v>2237</v>
      </c>
      <c r="AO107" s="633"/>
      <c r="AP107" s="633"/>
      <c r="AQ107" s="258"/>
      <c r="AR107" s="162" t="b">
        <v>0</v>
      </c>
      <c r="AS107" s="633" t="s">
        <v>2239</v>
      </c>
      <c r="AT107" s="633"/>
      <c r="AU107" s="633"/>
    </row>
    <row r="108" spans="1:55" s="266" customFormat="1" ht="25.5" customHeight="1" thickBot="1">
      <c r="A108" s="265"/>
      <c r="B108" s="795"/>
      <c r="C108" s="813"/>
      <c r="D108" s="815" t="s">
        <v>116</v>
      </c>
      <c r="E108" s="816"/>
      <c r="F108" s="816"/>
      <c r="G108" s="816"/>
      <c r="H108" s="821"/>
      <c r="I108" s="823" t="s">
        <v>33</v>
      </c>
      <c r="J108" s="825" t="s">
        <v>117</v>
      </c>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c r="AJ108" s="826"/>
      <c r="AK108" s="827"/>
      <c r="AL108" s="265"/>
      <c r="AM108" s="162" t="b">
        <v>0</v>
      </c>
      <c r="AN108" s="633" t="s">
        <v>2238</v>
      </c>
      <c r="AO108" s="633"/>
      <c r="AP108" s="633"/>
      <c r="AQ108" s="402"/>
      <c r="AR108" s="162" t="b">
        <v>0</v>
      </c>
      <c r="AS108" s="633" t="s">
        <v>2240</v>
      </c>
      <c r="AT108" s="633"/>
      <c r="AU108" s="633"/>
      <c r="AV108" s="402"/>
      <c r="AW108" s="402"/>
      <c r="AX108" s="402"/>
      <c r="AY108" s="402"/>
      <c r="AZ108" s="402"/>
      <c r="BA108" s="402"/>
      <c r="BB108" s="402"/>
      <c r="BC108" s="402"/>
    </row>
    <row r="109" spans="1:55" s="266" customFormat="1" ht="33" customHeight="1" thickBot="1">
      <c r="A109" s="265"/>
      <c r="B109" s="795"/>
      <c r="C109" s="813"/>
      <c r="D109" s="817"/>
      <c r="E109" s="818"/>
      <c r="F109" s="818"/>
      <c r="G109" s="818"/>
      <c r="H109" s="822"/>
      <c r="I109" s="824"/>
      <c r="J109" s="828"/>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30"/>
      <c r="AL109" s="265"/>
      <c r="AM109" s="786" t="s">
        <v>2342</v>
      </c>
      <c r="AN109" s="808"/>
      <c r="AO109" s="808"/>
      <c r="AP109" s="808"/>
      <c r="AQ109" s="808"/>
      <c r="AR109" s="808"/>
      <c r="AS109" s="808"/>
      <c r="AT109" s="808"/>
      <c r="AU109" s="808"/>
      <c r="AV109" s="808"/>
      <c r="AW109" s="808"/>
      <c r="AX109" s="808"/>
      <c r="AY109" s="808"/>
      <c r="AZ109" s="808"/>
      <c r="BA109" s="808"/>
      <c r="BB109" s="808"/>
      <c r="BC109" s="809"/>
    </row>
    <row r="110" spans="1:55" s="266" customFormat="1" ht="19.5" customHeight="1" thickBot="1">
      <c r="A110" s="265"/>
      <c r="B110" s="795"/>
      <c r="C110" s="813"/>
      <c r="D110" s="817"/>
      <c r="E110" s="818"/>
      <c r="F110" s="818"/>
      <c r="G110" s="818"/>
      <c r="H110" s="799"/>
      <c r="I110" s="801" t="s">
        <v>40</v>
      </c>
      <c r="J110" s="403" t="s">
        <v>118</v>
      </c>
      <c r="K110" s="404"/>
      <c r="L110" s="404"/>
      <c r="M110" s="404"/>
      <c r="N110" s="404"/>
      <c r="O110" s="404"/>
      <c r="P110" s="404"/>
      <c r="Q110" s="404"/>
      <c r="R110" s="404"/>
      <c r="S110" s="803" t="s">
        <v>119</v>
      </c>
      <c r="T110" s="803"/>
      <c r="U110" s="803"/>
      <c r="V110" s="803"/>
      <c r="W110" s="803"/>
      <c r="X110" s="803"/>
      <c r="Y110" s="803"/>
      <c r="Z110" s="803"/>
      <c r="AA110" s="803"/>
      <c r="AB110" s="803"/>
      <c r="AC110" s="803"/>
      <c r="AD110" s="803"/>
      <c r="AE110" s="803"/>
      <c r="AF110" s="803"/>
      <c r="AG110" s="803"/>
      <c r="AH110" s="803"/>
      <c r="AI110" s="803"/>
      <c r="AJ110" s="803"/>
      <c r="AK110" s="804"/>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95"/>
      <c r="C111" s="814"/>
      <c r="D111" s="819"/>
      <c r="E111" s="820"/>
      <c r="F111" s="820"/>
      <c r="G111" s="820"/>
      <c r="H111" s="800"/>
      <c r="I111" s="802"/>
      <c r="J111" s="805"/>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6"/>
      <c r="AG111" s="806"/>
      <c r="AH111" s="806"/>
      <c r="AI111" s="806"/>
      <c r="AJ111" s="806"/>
      <c r="AK111" s="807"/>
      <c r="AL111" s="265"/>
      <c r="AM111" s="786" t="s">
        <v>2343</v>
      </c>
      <c r="AN111" s="808"/>
      <c r="AO111" s="808"/>
      <c r="AP111" s="808"/>
      <c r="AQ111" s="808"/>
      <c r="AR111" s="808"/>
      <c r="AS111" s="808"/>
      <c r="AT111" s="808"/>
      <c r="AU111" s="808"/>
      <c r="AV111" s="808"/>
      <c r="AW111" s="808"/>
      <c r="AX111" s="808"/>
      <c r="AY111" s="808"/>
      <c r="AZ111" s="808"/>
      <c r="BA111" s="808"/>
      <c r="BB111" s="808"/>
      <c r="BC111" s="809"/>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80" t="s">
        <v>2344</v>
      </c>
      <c r="D114" s="780"/>
      <c r="E114" s="780"/>
      <c r="F114" s="780"/>
      <c r="G114" s="780"/>
      <c r="H114" s="780"/>
      <c r="I114" s="780"/>
      <c r="J114" s="780"/>
      <c r="K114" s="780"/>
      <c r="L114" s="325"/>
      <c r="M114" s="781"/>
      <c r="N114" s="782"/>
      <c r="O114" s="810" t="s">
        <v>121</v>
      </c>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2"/>
      <c r="AK114" s="284" t="str">
        <f>IF(T106="○","",(IF(AM108=TRUE,"○","×")))</f>
        <v>×</v>
      </c>
      <c r="AL114" s="265"/>
      <c r="AM114" s="786" t="s">
        <v>2148</v>
      </c>
      <c r="AN114" s="787"/>
      <c r="AO114" s="787"/>
      <c r="AP114" s="787"/>
      <c r="AQ114" s="787"/>
      <c r="AR114" s="787"/>
      <c r="AS114" s="787"/>
      <c r="AT114" s="787"/>
      <c r="AU114" s="787"/>
      <c r="AV114" s="787"/>
      <c r="AW114" s="787"/>
      <c r="AX114" s="787"/>
      <c r="AY114" s="787"/>
      <c r="AZ114" s="787"/>
      <c r="BA114" s="787"/>
      <c r="BB114" s="787"/>
      <c r="BC114" s="788"/>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89" t="s">
        <v>122</v>
      </c>
      <c r="C116" s="789"/>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633" t="s">
        <v>2239</v>
      </c>
      <c r="AT117" s="633"/>
      <c r="AU117" s="633"/>
    </row>
    <row r="118" spans="1:55" s="266" customFormat="1" ht="20.25" customHeight="1" thickBot="1">
      <c r="A118" s="265"/>
      <c r="B118" s="781"/>
      <c r="C118" s="782"/>
      <c r="D118" s="847" t="s">
        <v>114</v>
      </c>
      <c r="E118" s="847"/>
      <c r="F118" s="847"/>
      <c r="G118" s="847"/>
      <c r="H118" s="847"/>
      <c r="I118" s="847"/>
      <c r="J118" s="847"/>
      <c r="K118" s="847"/>
      <c r="L118" s="847"/>
      <c r="M118" s="847"/>
      <c r="N118" s="847"/>
      <c r="O118" s="847"/>
      <c r="P118" s="847"/>
      <c r="Q118" s="848"/>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633" t="s">
        <v>2237</v>
      </c>
      <c r="AO118" s="633"/>
      <c r="AP118" s="633"/>
      <c r="AR118" s="162" t="b">
        <v>0</v>
      </c>
      <c r="AS118" s="633" t="s">
        <v>2240</v>
      </c>
      <c r="AT118" s="633"/>
      <c r="AU118" s="633"/>
    </row>
    <row r="119" spans="1:55" s="266" customFormat="1" ht="28.5" customHeight="1" thickBot="1">
      <c r="A119" s="265"/>
      <c r="B119" s="381" t="s">
        <v>105</v>
      </c>
      <c r="C119" s="849" t="s">
        <v>124</v>
      </c>
      <c r="D119" s="850"/>
      <c r="E119" s="850"/>
      <c r="F119" s="850"/>
      <c r="G119" s="850"/>
      <c r="H119" s="850"/>
      <c r="I119" s="850"/>
      <c r="J119" s="850"/>
      <c r="K119" s="850"/>
      <c r="L119" s="850"/>
      <c r="M119" s="850"/>
      <c r="N119" s="850"/>
      <c r="O119" s="850"/>
      <c r="P119" s="850"/>
      <c r="Q119" s="850"/>
      <c r="R119" s="850"/>
      <c r="S119" s="851"/>
      <c r="T119" s="850"/>
      <c r="U119" s="850"/>
      <c r="V119" s="850"/>
      <c r="W119" s="850"/>
      <c r="X119" s="850"/>
      <c r="Y119" s="850"/>
      <c r="Z119" s="850"/>
      <c r="AA119" s="850"/>
      <c r="AB119" s="850"/>
      <c r="AC119" s="850"/>
      <c r="AD119" s="850"/>
      <c r="AE119" s="850"/>
      <c r="AF119" s="850"/>
      <c r="AG119" s="850"/>
      <c r="AH119" s="850"/>
      <c r="AI119" s="850"/>
      <c r="AJ119" s="850"/>
      <c r="AK119" s="852"/>
      <c r="AL119" s="265"/>
      <c r="AM119" s="162" t="b">
        <v>0</v>
      </c>
      <c r="AN119" s="633" t="s">
        <v>2238</v>
      </c>
      <c r="AO119" s="633"/>
      <c r="AP119" s="633"/>
      <c r="AR119" s="162" t="b">
        <v>0</v>
      </c>
      <c r="AS119" s="633" t="s">
        <v>2241</v>
      </c>
      <c r="AT119" s="633"/>
      <c r="AU119" s="633"/>
    </row>
    <row r="120" spans="1:55" s="266" customFormat="1" ht="25.5" customHeight="1">
      <c r="A120" s="265"/>
      <c r="B120" s="813"/>
      <c r="C120" s="815" t="s">
        <v>125</v>
      </c>
      <c r="D120" s="816"/>
      <c r="E120" s="816"/>
      <c r="F120" s="816"/>
      <c r="G120" s="417"/>
      <c r="H120" s="418" t="s">
        <v>33</v>
      </c>
      <c r="I120" s="831" t="s">
        <v>126</v>
      </c>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3"/>
      <c r="AL120" s="265"/>
      <c r="AM120" s="604" t="s">
        <v>2345</v>
      </c>
      <c r="AN120" s="834"/>
      <c r="AO120" s="834"/>
      <c r="AP120" s="834"/>
      <c r="AQ120" s="834"/>
      <c r="AR120" s="834"/>
      <c r="AS120" s="834"/>
      <c r="AT120" s="834"/>
      <c r="AU120" s="834"/>
      <c r="AV120" s="834"/>
      <c r="AW120" s="834"/>
      <c r="AX120" s="834"/>
      <c r="AY120" s="834"/>
      <c r="AZ120" s="834"/>
      <c r="BA120" s="834"/>
      <c r="BB120" s="834"/>
      <c r="BC120" s="835"/>
    </row>
    <row r="121" spans="1:55" s="266" customFormat="1" ht="33.75" customHeight="1">
      <c r="A121" s="265"/>
      <c r="B121" s="813"/>
      <c r="C121" s="817"/>
      <c r="D121" s="818"/>
      <c r="E121" s="818"/>
      <c r="F121" s="818"/>
      <c r="G121" s="419"/>
      <c r="H121" s="420" t="s">
        <v>40</v>
      </c>
      <c r="I121" s="841" t="s">
        <v>127</v>
      </c>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3"/>
      <c r="AL121" s="265"/>
      <c r="AM121" s="836"/>
      <c r="AN121" s="837"/>
      <c r="AO121" s="837"/>
      <c r="AP121" s="837"/>
      <c r="AQ121" s="837"/>
      <c r="AR121" s="837"/>
      <c r="AS121" s="837"/>
      <c r="AT121" s="837"/>
      <c r="AU121" s="837"/>
      <c r="AV121" s="837"/>
      <c r="AW121" s="837"/>
      <c r="AX121" s="837"/>
      <c r="AY121" s="837"/>
      <c r="AZ121" s="837"/>
      <c r="BA121" s="837"/>
      <c r="BB121" s="837"/>
      <c r="BC121" s="838"/>
    </row>
    <row r="122" spans="1:55" s="266" customFormat="1" ht="37.5" customHeight="1" thickBot="1">
      <c r="A122" s="265"/>
      <c r="B122" s="814"/>
      <c r="C122" s="819"/>
      <c r="D122" s="820"/>
      <c r="E122" s="820"/>
      <c r="F122" s="820"/>
      <c r="G122" s="421"/>
      <c r="H122" s="422" t="s">
        <v>41</v>
      </c>
      <c r="I122" s="844" t="s">
        <v>128</v>
      </c>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845"/>
      <c r="AH122" s="845"/>
      <c r="AI122" s="845"/>
      <c r="AJ122" s="845"/>
      <c r="AK122" s="846"/>
      <c r="AL122" s="265"/>
      <c r="AM122" s="839"/>
      <c r="AN122" s="723"/>
      <c r="AO122" s="723"/>
      <c r="AP122" s="723"/>
      <c r="AQ122" s="723"/>
      <c r="AR122" s="723"/>
      <c r="AS122" s="723"/>
      <c r="AT122" s="723"/>
      <c r="AU122" s="723"/>
      <c r="AV122" s="723"/>
      <c r="AW122" s="723"/>
      <c r="AX122" s="723"/>
      <c r="AY122" s="723"/>
      <c r="AZ122" s="723"/>
      <c r="BA122" s="723"/>
      <c r="BB122" s="723"/>
      <c r="BC122" s="840"/>
    </row>
    <row r="123" spans="1:55" s="266" customFormat="1" ht="13.5" customHeight="1">
      <c r="A123" s="265"/>
      <c r="B123" s="423" t="s">
        <v>107</v>
      </c>
      <c r="C123" s="853" t="s">
        <v>120</v>
      </c>
      <c r="D123" s="854"/>
      <c r="E123" s="854"/>
      <c r="F123" s="854"/>
      <c r="G123" s="854"/>
      <c r="H123" s="854"/>
      <c r="I123" s="854"/>
      <c r="J123" s="854"/>
      <c r="K123" s="854"/>
      <c r="L123" s="854"/>
      <c r="M123" s="854"/>
      <c r="N123" s="854"/>
      <c r="O123" s="854"/>
      <c r="P123" s="854"/>
      <c r="Q123" s="854"/>
      <c r="R123" s="854"/>
      <c r="S123" s="854"/>
      <c r="T123" s="854"/>
      <c r="U123" s="854"/>
      <c r="V123" s="854"/>
      <c r="W123" s="854"/>
      <c r="X123" s="854"/>
      <c r="Y123" s="854"/>
      <c r="Z123" s="854"/>
      <c r="AA123" s="854"/>
      <c r="AB123" s="854"/>
      <c r="AC123" s="854"/>
      <c r="AD123" s="854"/>
      <c r="AE123" s="854"/>
      <c r="AF123" s="854"/>
      <c r="AG123" s="854"/>
      <c r="AH123" s="854"/>
      <c r="AI123" s="854"/>
      <c r="AJ123" s="854"/>
      <c r="AK123" s="618"/>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855" t="s">
        <v>2346</v>
      </c>
      <c r="C125" s="855"/>
      <c r="D125" s="855"/>
      <c r="E125" s="855"/>
      <c r="F125" s="855"/>
      <c r="G125" s="855"/>
      <c r="H125" s="855"/>
      <c r="I125" s="855"/>
      <c r="J125" s="855"/>
      <c r="K125" s="855"/>
      <c r="L125" s="325"/>
      <c r="M125" s="781"/>
      <c r="N125" s="782"/>
      <c r="O125" s="856" t="s">
        <v>129</v>
      </c>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284" t="str">
        <f>IF(S118="","",IF(S118="○","",IF(AM119=TRUE,"○","×")))</f>
        <v/>
      </c>
      <c r="AL125" s="265"/>
      <c r="AM125" s="624" t="s">
        <v>2149</v>
      </c>
      <c r="AN125" s="601"/>
      <c r="AO125" s="601"/>
      <c r="AP125" s="601"/>
      <c r="AQ125" s="601"/>
      <c r="AR125" s="601"/>
      <c r="AS125" s="601"/>
      <c r="AT125" s="601"/>
      <c r="AU125" s="601"/>
      <c r="AV125" s="601"/>
      <c r="AW125" s="601"/>
      <c r="AX125" s="601"/>
      <c r="AY125" s="601"/>
      <c r="AZ125" s="601"/>
      <c r="BA125" s="601"/>
      <c r="BB125" s="601"/>
      <c r="BC125" s="602"/>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702" t="s">
        <v>130</v>
      </c>
      <c r="C127" s="702"/>
      <c r="D127" s="702"/>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555" t="s">
        <v>132</v>
      </c>
      <c r="C129" s="556"/>
      <c r="D129" s="556"/>
      <c r="E129" s="556"/>
      <c r="F129" s="556"/>
      <c r="G129" s="556"/>
      <c r="H129" s="556"/>
      <c r="I129" s="556"/>
      <c r="J129" s="556"/>
      <c r="K129" s="556"/>
      <c r="L129" s="550" t="s">
        <v>2361</v>
      </c>
      <c r="M129" s="550"/>
      <c r="N129" s="550"/>
      <c r="O129" s="550"/>
      <c r="P129" s="550"/>
      <c r="Q129" s="550"/>
      <c r="R129" s="550"/>
      <c r="S129" s="550"/>
      <c r="T129" s="550"/>
      <c r="U129" s="550"/>
      <c r="V129" s="550"/>
      <c r="W129" s="550"/>
      <c r="X129" s="550"/>
      <c r="Y129" s="550"/>
      <c r="Z129" s="550"/>
      <c r="AA129" s="551"/>
      <c r="AB129" s="426">
        <f>SUM('別紙様式6-2 事業所個票１:事業所個票10'!AG37)</f>
        <v>0</v>
      </c>
      <c r="AC129" s="552" t="s">
        <v>2363</v>
      </c>
      <c r="AD129" s="553" t="str">
        <f>IF(AB130=0,"",IF(AB129&gt;=AB130,"○","×"))</f>
        <v/>
      </c>
      <c r="AE129" s="256"/>
      <c r="AF129" s="256"/>
      <c r="AG129" s="256"/>
      <c r="AH129" s="256"/>
      <c r="AI129" s="256"/>
      <c r="AJ129" s="256"/>
      <c r="AK129" s="256"/>
      <c r="AL129" s="256"/>
      <c r="AM129" s="427" t="str">
        <f>IF(OR(AD129="×",AD131="×"),"×","")</f>
        <v/>
      </c>
    </row>
    <row r="130" spans="1:56" ht="24.75" customHeight="1" thickBot="1">
      <c r="A130" s="256"/>
      <c r="B130" s="557"/>
      <c r="C130" s="558"/>
      <c r="D130" s="558"/>
      <c r="E130" s="558"/>
      <c r="F130" s="558"/>
      <c r="G130" s="558"/>
      <c r="H130" s="558"/>
      <c r="I130" s="558"/>
      <c r="J130" s="558"/>
      <c r="K130" s="558"/>
      <c r="L130" s="550" t="s">
        <v>2362</v>
      </c>
      <c r="M130" s="550"/>
      <c r="N130" s="550"/>
      <c r="O130" s="550"/>
      <c r="P130" s="550"/>
      <c r="Q130" s="550"/>
      <c r="R130" s="550"/>
      <c r="S130" s="550"/>
      <c r="T130" s="550"/>
      <c r="U130" s="550"/>
      <c r="V130" s="550"/>
      <c r="W130" s="550"/>
      <c r="X130" s="550"/>
      <c r="Y130" s="550"/>
      <c r="Z130" s="550"/>
      <c r="AA130" s="551"/>
      <c r="AB130" s="426">
        <f>SUM('別紙様式6-2 事業所個票１:事業所個票10'!CI6)</f>
        <v>0</v>
      </c>
      <c r="AC130" s="552"/>
      <c r="AD130" s="554"/>
      <c r="AE130" s="256"/>
      <c r="AF130" s="256"/>
      <c r="AG130" s="256"/>
      <c r="AH130" s="256"/>
      <c r="AI130" s="256"/>
      <c r="AJ130" s="256"/>
      <c r="AK130" s="256"/>
      <c r="AL130" s="256"/>
    </row>
    <row r="131" spans="1:56" ht="24.75" customHeight="1" thickBot="1">
      <c r="A131" s="256"/>
      <c r="B131" s="858" t="s">
        <v>2347</v>
      </c>
      <c r="C131" s="850"/>
      <c r="D131" s="850"/>
      <c r="E131" s="850"/>
      <c r="F131" s="850"/>
      <c r="G131" s="850"/>
      <c r="H131" s="850"/>
      <c r="I131" s="850"/>
      <c r="J131" s="850"/>
      <c r="K131" s="850"/>
      <c r="L131" s="550" t="s">
        <v>2361</v>
      </c>
      <c r="M131" s="550"/>
      <c r="N131" s="550"/>
      <c r="O131" s="550"/>
      <c r="P131" s="550"/>
      <c r="Q131" s="550"/>
      <c r="R131" s="550"/>
      <c r="S131" s="550"/>
      <c r="T131" s="550"/>
      <c r="U131" s="550"/>
      <c r="V131" s="550"/>
      <c r="W131" s="550"/>
      <c r="X131" s="550"/>
      <c r="Y131" s="550"/>
      <c r="Z131" s="550"/>
      <c r="AA131" s="551"/>
      <c r="AB131" s="426">
        <f>SUM('別紙様式6-2 事業所個票１:事業所個票10'!AO37)</f>
        <v>0</v>
      </c>
      <c r="AC131" s="552" t="s">
        <v>2363</v>
      </c>
      <c r="AD131" s="553" t="str">
        <f>IF(AB132=0,"",IF(AB131&gt;=AB132,"○","×"))</f>
        <v/>
      </c>
      <c r="AE131" s="256"/>
      <c r="AF131" s="428"/>
      <c r="AG131" s="256"/>
      <c r="AH131" s="256"/>
      <c r="AI131" s="256"/>
      <c r="AJ131" s="256"/>
      <c r="AK131" s="256"/>
      <c r="AL131" s="256"/>
    </row>
    <row r="132" spans="1:56" ht="24.75" customHeight="1" thickBot="1">
      <c r="A132" s="256"/>
      <c r="B132" s="859"/>
      <c r="C132" s="860"/>
      <c r="D132" s="860"/>
      <c r="E132" s="860"/>
      <c r="F132" s="860"/>
      <c r="G132" s="860"/>
      <c r="H132" s="860"/>
      <c r="I132" s="860"/>
      <c r="J132" s="860"/>
      <c r="K132" s="860"/>
      <c r="L132" s="550" t="s">
        <v>2362</v>
      </c>
      <c r="M132" s="550"/>
      <c r="N132" s="550"/>
      <c r="O132" s="550"/>
      <c r="P132" s="550"/>
      <c r="Q132" s="550"/>
      <c r="R132" s="550"/>
      <c r="S132" s="550"/>
      <c r="T132" s="550"/>
      <c r="U132" s="550"/>
      <c r="V132" s="550"/>
      <c r="W132" s="550"/>
      <c r="X132" s="550"/>
      <c r="Y132" s="550"/>
      <c r="Z132" s="550"/>
      <c r="AA132" s="551"/>
      <c r="AB132" s="426">
        <f>SUM('別紙様式6-2 事業所個票１:事業所個票10'!CI6)</f>
        <v>0</v>
      </c>
      <c r="AC132" s="552"/>
      <c r="AD132" s="554"/>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24" t="s">
        <v>2348</v>
      </c>
      <c r="AN134" s="601"/>
      <c r="AO134" s="601"/>
      <c r="AP134" s="601"/>
      <c r="AQ134" s="601"/>
      <c r="AR134" s="601"/>
      <c r="AS134" s="601"/>
      <c r="AT134" s="601"/>
      <c r="AU134" s="601"/>
      <c r="AV134" s="601"/>
      <c r="AW134" s="601"/>
      <c r="AX134" s="601"/>
      <c r="AY134" s="601"/>
      <c r="AZ134" s="601"/>
      <c r="BA134" s="601"/>
      <c r="BB134" s="601"/>
      <c r="BC134" s="602"/>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866" t="s">
        <v>135</v>
      </c>
      <c r="E138" s="866"/>
      <c r="F138" s="866"/>
      <c r="G138" s="866"/>
      <c r="H138" s="866"/>
      <c r="I138" s="866"/>
      <c r="J138" s="866"/>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867"/>
      <c r="G139" s="867"/>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449" t="s">
        <v>70</v>
      </c>
      <c r="AL139" s="265"/>
      <c r="AM139" s="162" t="b">
        <v>0</v>
      </c>
      <c r="AN139" s="786" t="s">
        <v>2351</v>
      </c>
      <c r="AO139" s="808"/>
      <c r="AP139" s="808"/>
      <c r="AQ139" s="808"/>
      <c r="AR139" s="808"/>
      <c r="AS139" s="808"/>
      <c r="AT139" s="808"/>
      <c r="AU139" s="808"/>
      <c r="AV139" s="808"/>
      <c r="AW139" s="808"/>
      <c r="AX139" s="808"/>
      <c r="AY139" s="808"/>
      <c r="AZ139" s="808"/>
      <c r="BA139" s="808"/>
      <c r="BB139" s="808"/>
      <c r="BC139" s="80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702" t="s">
        <v>137</v>
      </c>
      <c r="C141" s="702"/>
      <c r="D141" s="702"/>
      <c r="E141" s="702"/>
      <c r="F141" s="702"/>
      <c r="G141" s="702"/>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702"/>
      <c r="AL141" s="256"/>
      <c r="AM141" s="452" t="str">
        <f>IF(SUM('別紙様式6-2 事業所個票１:事業所個票10'!CI9)&gt;=1,"表示","表示不要")</f>
        <v>表示不要</v>
      </c>
    </row>
    <row r="142" spans="1:56" ht="14.2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868" t="s">
        <v>138</v>
      </c>
      <c r="C143" s="725"/>
      <c r="D143" s="725"/>
      <c r="E143" s="725"/>
      <c r="F143" s="725"/>
      <c r="G143" s="725"/>
      <c r="H143" s="725"/>
      <c r="I143" s="725"/>
      <c r="J143" s="725"/>
      <c r="K143" s="725"/>
      <c r="L143" s="725"/>
      <c r="M143" s="725"/>
      <c r="N143" s="725"/>
      <c r="O143" s="725"/>
      <c r="P143" s="725"/>
      <c r="Q143" s="726"/>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786" t="s">
        <v>2364</v>
      </c>
      <c r="AN143" s="787"/>
      <c r="AO143" s="787"/>
      <c r="AP143" s="787"/>
      <c r="AQ143" s="787"/>
      <c r="AR143" s="787"/>
      <c r="AS143" s="787"/>
      <c r="AT143" s="787"/>
      <c r="AU143" s="787"/>
      <c r="AV143" s="787"/>
      <c r="AW143" s="787"/>
      <c r="AX143" s="787"/>
      <c r="AY143" s="787"/>
      <c r="AZ143" s="787"/>
      <c r="BA143" s="787"/>
      <c r="BB143" s="787"/>
      <c r="BC143" s="788"/>
    </row>
    <row r="144" spans="1:56" ht="16.5" customHeight="1" thickBot="1">
      <c r="A144" s="256"/>
      <c r="B144" s="861" t="s">
        <v>139</v>
      </c>
      <c r="C144" s="706"/>
      <c r="D144" s="706"/>
      <c r="E144" s="706"/>
      <c r="F144" s="706"/>
      <c r="G144" s="706"/>
      <c r="H144" s="706"/>
      <c r="I144" s="706"/>
      <c r="J144" s="706"/>
      <c r="K144" s="706"/>
      <c r="L144" s="706"/>
      <c r="M144" s="706"/>
      <c r="N144" s="706"/>
      <c r="O144" s="706"/>
      <c r="P144" s="706"/>
      <c r="Q144" s="707"/>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786" t="s">
        <v>2365</v>
      </c>
      <c r="AN144" s="787"/>
      <c r="AO144" s="787"/>
      <c r="AP144" s="787"/>
      <c r="AQ144" s="787"/>
      <c r="AR144" s="787"/>
      <c r="AS144" s="787"/>
      <c r="AT144" s="787"/>
      <c r="AU144" s="787"/>
      <c r="AV144" s="787"/>
      <c r="AW144" s="787"/>
      <c r="AX144" s="787"/>
      <c r="AY144" s="787"/>
      <c r="AZ144" s="787"/>
      <c r="BA144" s="787"/>
      <c r="BB144" s="787"/>
      <c r="BC144" s="788"/>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862" t="s">
        <v>140</v>
      </c>
      <c r="C146" s="862"/>
      <c r="D146" s="862"/>
      <c r="E146" s="862"/>
      <c r="F146" s="862"/>
      <c r="G146" s="862"/>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863" t="str">
        <f>IF(SUM('別紙様式6-2 事業所個票１:事業所個票10'!CI10)=0,"該当","")</f>
        <v>該当</v>
      </c>
      <c r="AJ147" s="864"/>
      <c r="AK147" s="865"/>
      <c r="AL147" s="265"/>
    </row>
    <row r="148" spans="1:55" s="266" customFormat="1" ht="28.5" customHeight="1">
      <c r="A148" s="265"/>
      <c r="B148" s="355" t="s">
        <v>85</v>
      </c>
      <c r="C148" s="877" t="s">
        <v>142</v>
      </c>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863" t="str">
        <f>IF(SUM('別紙様式6-2 事業所個票１:事業所個票10'!CI10)&gt;=1,"該当","")</f>
        <v/>
      </c>
      <c r="AJ150" s="864"/>
      <c r="AK150" s="865"/>
      <c r="AL150" s="265"/>
    </row>
    <row r="151" spans="1:55" s="266" customFormat="1" ht="39" customHeight="1">
      <c r="A151" s="265"/>
      <c r="B151" s="355" t="s">
        <v>85</v>
      </c>
      <c r="C151" s="877" t="s">
        <v>144</v>
      </c>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878" t="s">
        <v>145</v>
      </c>
      <c r="C153" s="879"/>
      <c r="D153" s="879"/>
      <c r="E153" s="880"/>
      <c r="F153" s="881" t="s">
        <v>146</v>
      </c>
      <c r="G153" s="882"/>
      <c r="H153" s="882"/>
      <c r="I153" s="882"/>
      <c r="J153" s="882"/>
      <c r="K153" s="882"/>
      <c r="L153" s="882"/>
      <c r="M153" s="882"/>
      <c r="N153" s="882"/>
      <c r="O153" s="882"/>
      <c r="P153" s="882"/>
      <c r="Q153" s="882"/>
      <c r="R153" s="882"/>
      <c r="S153" s="882"/>
      <c r="T153" s="882"/>
      <c r="U153" s="882"/>
      <c r="V153" s="882"/>
      <c r="W153" s="882"/>
      <c r="X153" s="882"/>
      <c r="Y153" s="882"/>
      <c r="Z153" s="882"/>
      <c r="AA153" s="882"/>
      <c r="AB153" s="882"/>
      <c r="AC153" s="882"/>
      <c r="AD153" s="882"/>
      <c r="AE153" s="882"/>
      <c r="AF153" s="882"/>
      <c r="AG153" s="882"/>
      <c r="AH153" s="882"/>
      <c r="AI153" s="882"/>
      <c r="AJ153" s="883"/>
      <c r="AK153" s="458" t="str">
        <f>IF(AI150="該当",IF(AND(COUNTIF(AM154:AM157,TRUE)&gt;=1,COUNTIF(AM158:AM161,TRUE)&gt;=1,COUNTIF(AM162:AM165,TRUE)&gt;=1,COUNTIF(AM166:AM169,TRUE)&gt;=1,COUNTIF(AM170:AM173,TRUE)&gt;=1,COUNTIF(AM174:AM177,TRUE)&gt;=1),"○","×"),IF(COUNTIF(AM154:AM177,TRUE)&gt;=1,"○","×"))</f>
        <v>×</v>
      </c>
      <c r="AL153" s="265"/>
      <c r="AM153" s="459" t="s">
        <v>2242</v>
      </c>
      <c r="AN153" s="624" t="s">
        <v>2150</v>
      </c>
      <c r="AO153" s="710"/>
      <c r="AP153" s="710"/>
      <c r="AQ153" s="710"/>
      <c r="AR153" s="710"/>
      <c r="AS153" s="710"/>
      <c r="AT153" s="710"/>
      <c r="AU153" s="710"/>
      <c r="AV153" s="710"/>
      <c r="AW153" s="710"/>
      <c r="AX153" s="710"/>
      <c r="AY153" s="710"/>
      <c r="AZ153" s="710"/>
      <c r="BA153" s="710"/>
      <c r="BB153" s="710"/>
      <c r="BC153" s="711"/>
    </row>
    <row r="154" spans="1:55" s="266" customFormat="1" ht="14.25" customHeight="1" thickBot="1">
      <c r="A154" s="265"/>
      <c r="B154" s="858" t="s">
        <v>147</v>
      </c>
      <c r="C154" s="850"/>
      <c r="D154" s="850"/>
      <c r="E154" s="869"/>
      <c r="F154" s="460"/>
      <c r="G154" s="873" t="s">
        <v>148</v>
      </c>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4"/>
      <c r="AL154" s="265"/>
      <c r="AM154" s="162" t="b">
        <v>0</v>
      </c>
    </row>
    <row r="155" spans="1:55" s="266" customFormat="1" ht="13.5" customHeight="1">
      <c r="A155" s="265"/>
      <c r="B155" s="870"/>
      <c r="C155" s="851"/>
      <c r="D155" s="851"/>
      <c r="E155" s="871"/>
      <c r="F155" s="461"/>
      <c r="G155" s="875" t="s">
        <v>149</v>
      </c>
      <c r="H155" s="875"/>
      <c r="I155" s="875"/>
      <c r="J155" s="875"/>
      <c r="K155" s="875"/>
      <c r="L155" s="875"/>
      <c r="M155" s="875"/>
      <c r="N155" s="875"/>
      <c r="O155" s="875"/>
      <c r="P155" s="875"/>
      <c r="Q155" s="875"/>
      <c r="R155" s="875"/>
      <c r="S155" s="875"/>
      <c r="T155" s="875"/>
      <c r="U155" s="875"/>
      <c r="V155" s="875"/>
      <c r="W155" s="875"/>
      <c r="X155" s="875"/>
      <c r="Y155" s="875"/>
      <c r="Z155" s="875"/>
      <c r="AA155" s="875"/>
      <c r="AB155" s="875"/>
      <c r="AC155" s="875"/>
      <c r="AD155" s="875"/>
      <c r="AE155" s="875"/>
      <c r="AF155" s="875"/>
      <c r="AG155" s="875"/>
      <c r="AH155" s="875"/>
      <c r="AI155" s="875"/>
      <c r="AJ155" s="875"/>
      <c r="AK155" s="462"/>
      <c r="AL155" s="265"/>
      <c r="AM155" s="162" t="b">
        <v>0</v>
      </c>
      <c r="AN155" s="604" t="s">
        <v>2151</v>
      </c>
      <c r="AO155" s="605"/>
      <c r="AP155" s="605"/>
      <c r="AQ155" s="605"/>
      <c r="AR155" s="605"/>
      <c r="AS155" s="605"/>
      <c r="AT155" s="605"/>
      <c r="AU155" s="605"/>
      <c r="AV155" s="605"/>
      <c r="AW155" s="605"/>
      <c r="AX155" s="605"/>
      <c r="AY155" s="605"/>
      <c r="AZ155" s="605"/>
      <c r="BA155" s="605"/>
      <c r="BB155" s="605"/>
      <c r="BC155" s="606"/>
    </row>
    <row r="156" spans="1:55" s="266" customFormat="1" ht="13.5" customHeight="1" thickBot="1">
      <c r="A156" s="265"/>
      <c r="B156" s="870"/>
      <c r="C156" s="851"/>
      <c r="D156" s="851"/>
      <c r="E156" s="871"/>
      <c r="F156" s="461"/>
      <c r="G156" s="875" t="s">
        <v>150</v>
      </c>
      <c r="H156" s="875"/>
      <c r="I156" s="875"/>
      <c r="J156" s="875"/>
      <c r="K156" s="875"/>
      <c r="L156" s="875"/>
      <c r="M156" s="875"/>
      <c r="N156" s="875"/>
      <c r="O156" s="875"/>
      <c r="P156" s="875"/>
      <c r="Q156" s="875"/>
      <c r="R156" s="875"/>
      <c r="S156" s="875"/>
      <c r="T156" s="875"/>
      <c r="U156" s="875"/>
      <c r="V156" s="875"/>
      <c r="W156" s="875"/>
      <c r="X156" s="875"/>
      <c r="Y156" s="875"/>
      <c r="Z156" s="875"/>
      <c r="AA156" s="875"/>
      <c r="AB156" s="875"/>
      <c r="AC156" s="875"/>
      <c r="AD156" s="875"/>
      <c r="AE156" s="875"/>
      <c r="AF156" s="875"/>
      <c r="AG156" s="875"/>
      <c r="AH156" s="875"/>
      <c r="AI156" s="875"/>
      <c r="AJ156" s="875"/>
      <c r="AK156" s="462"/>
      <c r="AL156" s="265"/>
      <c r="AM156" s="162" t="b">
        <v>0</v>
      </c>
      <c r="AN156" s="607"/>
      <c r="AO156" s="608"/>
      <c r="AP156" s="608"/>
      <c r="AQ156" s="608"/>
      <c r="AR156" s="608"/>
      <c r="AS156" s="608"/>
      <c r="AT156" s="608"/>
      <c r="AU156" s="608"/>
      <c r="AV156" s="608"/>
      <c r="AW156" s="608"/>
      <c r="AX156" s="608"/>
      <c r="AY156" s="608"/>
      <c r="AZ156" s="608"/>
      <c r="BA156" s="608"/>
      <c r="BB156" s="608"/>
      <c r="BC156" s="609"/>
    </row>
    <row r="157" spans="1:55" s="266" customFormat="1" ht="13.5" customHeight="1">
      <c r="A157" s="265"/>
      <c r="B157" s="859"/>
      <c r="C157" s="860"/>
      <c r="D157" s="860"/>
      <c r="E157" s="872"/>
      <c r="F157" s="463"/>
      <c r="G157" s="876" t="s">
        <v>151</v>
      </c>
      <c r="H157" s="876"/>
      <c r="I157" s="876"/>
      <c r="J157" s="876"/>
      <c r="K157" s="876"/>
      <c r="L157" s="876"/>
      <c r="M157" s="876"/>
      <c r="N157" s="876"/>
      <c r="O157" s="876"/>
      <c r="P157" s="876"/>
      <c r="Q157" s="876"/>
      <c r="R157" s="876"/>
      <c r="S157" s="876"/>
      <c r="T157" s="876"/>
      <c r="U157" s="876"/>
      <c r="V157" s="876"/>
      <c r="W157" s="876"/>
      <c r="X157" s="876"/>
      <c r="Y157" s="876"/>
      <c r="Z157" s="876"/>
      <c r="AA157" s="876"/>
      <c r="AB157" s="876"/>
      <c r="AC157" s="876"/>
      <c r="AD157" s="876"/>
      <c r="AE157" s="876"/>
      <c r="AF157" s="876"/>
      <c r="AG157" s="876"/>
      <c r="AH157" s="876"/>
      <c r="AI157" s="876"/>
      <c r="AJ157" s="876"/>
      <c r="AK157" s="464"/>
      <c r="AL157" s="265"/>
      <c r="AM157" s="162" t="b">
        <v>0</v>
      </c>
    </row>
    <row r="158" spans="1:55" s="266" customFormat="1" ht="24.75" customHeight="1" thickBot="1">
      <c r="A158" s="265"/>
      <c r="B158" s="858" t="s">
        <v>152</v>
      </c>
      <c r="C158" s="850"/>
      <c r="D158" s="850"/>
      <c r="E158" s="869"/>
      <c r="F158" s="465"/>
      <c r="G158" s="884" t="s">
        <v>153</v>
      </c>
      <c r="H158" s="884"/>
      <c r="I158" s="884"/>
      <c r="J158" s="884"/>
      <c r="K158" s="884"/>
      <c r="L158" s="884"/>
      <c r="M158" s="884"/>
      <c r="N158" s="884"/>
      <c r="O158" s="884"/>
      <c r="P158" s="884"/>
      <c r="Q158" s="884"/>
      <c r="R158" s="884"/>
      <c r="S158" s="884"/>
      <c r="T158" s="884"/>
      <c r="U158" s="884"/>
      <c r="V158" s="884"/>
      <c r="W158" s="884"/>
      <c r="X158" s="884"/>
      <c r="Y158" s="884"/>
      <c r="Z158" s="884"/>
      <c r="AA158" s="884"/>
      <c r="AB158" s="884"/>
      <c r="AC158" s="884"/>
      <c r="AD158" s="884"/>
      <c r="AE158" s="884"/>
      <c r="AF158" s="884"/>
      <c r="AG158" s="884"/>
      <c r="AH158" s="884"/>
      <c r="AI158" s="884"/>
      <c r="AJ158" s="884"/>
      <c r="AK158" s="466"/>
      <c r="AL158" s="265"/>
      <c r="AM158" s="162" t="b">
        <v>0</v>
      </c>
    </row>
    <row r="159" spans="1:55" s="266" customFormat="1" ht="13.5" customHeight="1">
      <c r="A159" s="265"/>
      <c r="B159" s="870"/>
      <c r="C159" s="851"/>
      <c r="D159" s="851"/>
      <c r="E159" s="871"/>
      <c r="F159" s="461"/>
      <c r="G159" s="875" t="s">
        <v>154</v>
      </c>
      <c r="H159" s="875"/>
      <c r="I159" s="875"/>
      <c r="J159" s="875"/>
      <c r="K159" s="875"/>
      <c r="L159" s="875"/>
      <c r="M159" s="875"/>
      <c r="N159" s="875"/>
      <c r="O159" s="875"/>
      <c r="P159" s="875"/>
      <c r="Q159" s="875"/>
      <c r="R159" s="875"/>
      <c r="S159" s="875"/>
      <c r="T159" s="875"/>
      <c r="U159" s="875"/>
      <c r="V159" s="875"/>
      <c r="W159" s="875"/>
      <c r="X159" s="875"/>
      <c r="Y159" s="875"/>
      <c r="Z159" s="875"/>
      <c r="AA159" s="875"/>
      <c r="AB159" s="875"/>
      <c r="AC159" s="875"/>
      <c r="AD159" s="875"/>
      <c r="AE159" s="875"/>
      <c r="AF159" s="875"/>
      <c r="AG159" s="875"/>
      <c r="AH159" s="875"/>
      <c r="AI159" s="875"/>
      <c r="AJ159" s="875"/>
      <c r="AK159" s="467"/>
      <c r="AL159" s="265"/>
      <c r="AM159" s="162" t="b">
        <v>0</v>
      </c>
      <c r="AN159" s="604" t="s">
        <v>2151</v>
      </c>
      <c r="AO159" s="605"/>
      <c r="AP159" s="605"/>
      <c r="AQ159" s="605"/>
      <c r="AR159" s="605"/>
      <c r="AS159" s="605"/>
      <c r="AT159" s="605"/>
      <c r="AU159" s="605"/>
      <c r="AV159" s="605"/>
      <c r="AW159" s="605"/>
      <c r="AX159" s="605"/>
      <c r="AY159" s="605"/>
      <c r="AZ159" s="605"/>
      <c r="BA159" s="605"/>
      <c r="BB159" s="605"/>
      <c r="BC159" s="606"/>
    </row>
    <row r="160" spans="1:55" s="266" customFormat="1" ht="13.5" customHeight="1" thickBot="1">
      <c r="A160" s="265"/>
      <c r="B160" s="870"/>
      <c r="C160" s="851"/>
      <c r="D160" s="851"/>
      <c r="E160" s="871"/>
      <c r="F160" s="461"/>
      <c r="G160" s="875" t="s">
        <v>155</v>
      </c>
      <c r="H160" s="875"/>
      <c r="I160" s="875"/>
      <c r="J160" s="875"/>
      <c r="K160" s="875"/>
      <c r="L160" s="875"/>
      <c r="M160" s="875"/>
      <c r="N160" s="875"/>
      <c r="O160" s="875"/>
      <c r="P160" s="875"/>
      <c r="Q160" s="875"/>
      <c r="R160" s="875"/>
      <c r="S160" s="875"/>
      <c r="T160" s="875"/>
      <c r="U160" s="875"/>
      <c r="V160" s="875"/>
      <c r="W160" s="875"/>
      <c r="X160" s="875"/>
      <c r="Y160" s="875"/>
      <c r="Z160" s="875"/>
      <c r="AA160" s="875"/>
      <c r="AB160" s="875"/>
      <c r="AC160" s="875"/>
      <c r="AD160" s="875"/>
      <c r="AE160" s="875"/>
      <c r="AF160" s="875"/>
      <c r="AG160" s="875"/>
      <c r="AH160" s="875"/>
      <c r="AI160" s="875"/>
      <c r="AJ160" s="875"/>
      <c r="AK160" s="462"/>
      <c r="AL160" s="265"/>
      <c r="AM160" s="162" t="b">
        <v>0</v>
      </c>
      <c r="AN160" s="607"/>
      <c r="AO160" s="608"/>
      <c r="AP160" s="608"/>
      <c r="AQ160" s="608"/>
      <c r="AR160" s="608"/>
      <c r="AS160" s="608"/>
      <c r="AT160" s="608"/>
      <c r="AU160" s="608"/>
      <c r="AV160" s="608"/>
      <c r="AW160" s="608"/>
      <c r="AX160" s="608"/>
      <c r="AY160" s="608"/>
      <c r="AZ160" s="608"/>
      <c r="BA160" s="608"/>
      <c r="BB160" s="608"/>
      <c r="BC160" s="609"/>
    </row>
    <row r="161" spans="1:55" s="266" customFormat="1" ht="13.5" customHeight="1">
      <c r="A161" s="265"/>
      <c r="B161" s="859"/>
      <c r="C161" s="860"/>
      <c r="D161" s="860"/>
      <c r="E161" s="872"/>
      <c r="F161" s="468"/>
      <c r="G161" s="886" t="s">
        <v>156</v>
      </c>
      <c r="H161" s="886"/>
      <c r="I161" s="886"/>
      <c r="J161" s="886"/>
      <c r="K161" s="886"/>
      <c r="L161" s="886"/>
      <c r="M161" s="886"/>
      <c r="N161" s="886"/>
      <c r="O161" s="886"/>
      <c r="P161" s="886"/>
      <c r="Q161" s="886"/>
      <c r="R161" s="886"/>
      <c r="S161" s="886"/>
      <c r="T161" s="886"/>
      <c r="U161" s="886"/>
      <c r="V161" s="886"/>
      <c r="W161" s="886"/>
      <c r="X161" s="886"/>
      <c r="Y161" s="886"/>
      <c r="Z161" s="886"/>
      <c r="AA161" s="886"/>
      <c r="AB161" s="886"/>
      <c r="AC161" s="886"/>
      <c r="AD161" s="886"/>
      <c r="AE161" s="886"/>
      <c r="AF161" s="886"/>
      <c r="AG161" s="886"/>
      <c r="AH161" s="886"/>
      <c r="AI161" s="886"/>
      <c r="AJ161" s="886"/>
      <c r="AK161" s="887"/>
      <c r="AL161" s="265"/>
      <c r="AM161" s="162" t="b">
        <v>0</v>
      </c>
    </row>
    <row r="162" spans="1:55" s="266" customFormat="1" ht="13.5" customHeight="1" thickBot="1">
      <c r="A162" s="265"/>
      <c r="B162" s="858" t="s">
        <v>157</v>
      </c>
      <c r="C162" s="850"/>
      <c r="D162" s="850"/>
      <c r="E162" s="869"/>
      <c r="F162" s="469"/>
      <c r="G162" s="884" t="s">
        <v>158</v>
      </c>
      <c r="H162" s="884"/>
      <c r="I162" s="884"/>
      <c r="J162" s="884"/>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4"/>
      <c r="AG162" s="884"/>
      <c r="AH162" s="884"/>
      <c r="AI162" s="884"/>
      <c r="AJ162" s="884"/>
      <c r="AK162" s="467"/>
      <c r="AL162" s="265"/>
      <c r="AM162" s="162" t="b">
        <v>0</v>
      </c>
    </row>
    <row r="163" spans="1:55" s="266" customFormat="1" ht="22.5" customHeight="1">
      <c r="A163" s="265"/>
      <c r="B163" s="870"/>
      <c r="C163" s="851"/>
      <c r="D163" s="851"/>
      <c r="E163" s="871"/>
      <c r="F163" s="461"/>
      <c r="G163" s="875" t="s">
        <v>159</v>
      </c>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462"/>
      <c r="AL163" s="265"/>
      <c r="AM163" s="162" t="b">
        <v>0</v>
      </c>
      <c r="AN163" s="604" t="s">
        <v>2151</v>
      </c>
      <c r="AO163" s="605"/>
      <c r="AP163" s="605"/>
      <c r="AQ163" s="605"/>
      <c r="AR163" s="605"/>
      <c r="AS163" s="605"/>
      <c r="AT163" s="605"/>
      <c r="AU163" s="605"/>
      <c r="AV163" s="605"/>
      <c r="AW163" s="605"/>
      <c r="AX163" s="605"/>
      <c r="AY163" s="605"/>
      <c r="AZ163" s="605"/>
      <c r="BA163" s="605"/>
      <c r="BB163" s="605"/>
      <c r="BC163" s="606"/>
    </row>
    <row r="164" spans="1:55" s="266" customFormat="1" ht="13.5" customHeight="1" thickBot="1">
      <c r="A164" s="265"/>
      <c r="B164" s="870"/>
      <c r="C164" s="851"/>
      <c r="D164" s="851"/>
      <c r="E164" s="871"/>
      <c r="F164" s="461"/>
      <c r="G164" s="875" t="s">
        <v>160</v>
      </c>
      <c r="H164" s="875"/>
      <c r="I164" s="875"/>
      <c r="J164" s="875"/>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5"/>
      <c r="AK164" s="462"/>
      <c r="AL164" s="265"/>
      <c r="AM164" s="162" t="b">
        <v>0</v>
      </c>
      <c r="AN164" s="607"/>
      <c r="AO164" s="608"/>
      <c r="AP164" s="608"/>
      <c r="AQ164" s="608"/>
      <c r="AR164" s="608"/>
      <c r="AS164" s="608"/>
      <c r="AT164" s="608"/>
      <c r="AU164" s="608"/>
      <c r="AV164" s="608"/>
      <c r="AW164" s="608"/>
      <c r="AX164" s="608"/>
      <c r="AY164" s="608"/>
      <c r="AZ164" s="608"/>
      <c r="BA164" s="608"/>
      <c r="BB164" s="608"/>
      <c r="BC164" s="609"/>
    </row>
    <row r="165" spans="1:55" s="266" customFormat="1" ht="13.5" customHeight="1">
      <c r="A165" s="265"/>
      <c r="B165" s="859"/>
      <c r="C165" s="860"/>
      <c r="D165" s="860"/>
      <c r="E165" s="872"/>
      <c r="F165" s="463"/>
      <c r="G165" s="885" t="s">
        <v>161</v>
      </c>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470"/>
      <c r="AL165" s="265"/>
      <c r="AM165" s="162" t="b">
        <v>0</v>
      </c>
    </row>
    <row r="166" spans="1:55" s="266" customFormat="1" ht="21" customHeight="1" thickBot="1">
      <c r="A166" s="265"/>
      <c r="B166" s="858" t="s">
        <v>162</v>
      </c>
      <c r="C166" s="850"/>
      <c r="D166" s="850"/>
      <c r="E166" s="869"/>
      <c r="F166" s="465"/>
      <c r="G166" s="890" t="s">
        <v>163</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467"/>
      <c r="AL166" s="265"/>
      <c r="AM166" s="162" t="b">
        <v>0</v>
      </c>
    </row>
    <row r="167" spans="1:55" s="266" customFormat="1" ht="13.5" customHeight="1">
      <c r="A167" s="265"/>
      <c r="B167" s="870"/>
      <c r="C167" s="851"/>
      <c r="D167" s="851"/>
      <c r="E167" s="871"/>
      <c r="F167" s="461"/>
      <c r="G167" s="889" t="s">
        <v>164</v>
      </c>
      <c r="H167" s="889"/>
      <c r="I167" s="889"/>
      <c r="J167" s="889"/>
      <c r="K167" s="889"/>
      <c r="L167" s="889"/>
      <c r="M167" s="889"/>
      <c r="N167" s="889"/>
      <c r="O167" s="889"/>
      <c r="P167" s="889"/>
      <c r="Q167" s="889"/>
      <c r="R167" s="889"/>
      <c r="S167" s="889"/>
      <c r="T167" s="889"/>
      <c r="U167" s="889"/>
      <c r="V167" s="889"/>
      <c r="W167" s="889"/>
      <c r="X167" s="889"/>
      <c r="Y167" s="889"/>
      <c r="Z167" s="889"/>
      <c r="AA167" s="889"/>
      <c r="AB167" s="889"/>
      <c r="AC167" s="889"/>
      <c r="AD167" s="889"/>
      <c r="AE167" s="889"/>
      <c r="AF167" s="889"/>
      <c r="AG167" s="889"/>
      <c r="AH167" s="889"/>
      <c r="AI167" s="889"/>
      <c r="AJ167" s="889"/>
      <c r="AK167" s="467"/>
      <c r="AL167" s="256"/>
      <c r="AM167" s="162" t="b">
        <v>0</v>
      </c>
      <c r="AN167" s="604" t="s">
        <v>2151</v>
      </c>
      <c r="AO167" s="605"/>
      <c r="AP167" s="605"/>
      <c r="AQ167" s="605"/>
      <c r="AR167" s="605"/>
      <c r="AS167" s="605"/>
      <c r="AT167" s="605"/>
      <c r="AU167" s="605"/>
      <c r="AV167" s="605"/>
      <c r="AW167" s="605"/>
      <c r="AX167" s="605"/>
      <c r="AY167" s="605"/>
      <c r="AZ167" s="605"/>
      <c r="BA167" s="605"/>
      <c r="BB167" s="605"/>
      <c r="BC167" s="606"/>
    </row>
    <row r="168" spans="1:55" s="266" customFormat="1" ht="13.5" customHeight="1" thickBot="1">
      <c r="A168" s="265"/>
      <c r="B168" s="870"/>
      <c r="C168" s="851"/>
      <c r="D168" s="851"/>
      <c r="E168" s="871"/>
      <c r="F168" s="461"/>
      <c r="G168" s="889" t="s">
        <v>165</v>
      </c>
      <c r="H168" s="889"/>
      <c r="I168" s="889"/>
      <c r="J168" s="889"/>
      <c r="K168" s="889"/>
      <c r="L168" s="889"/>
      <c r="M168" s="889"/>
      <c r="N168" s="889"/>
      <c r="O168" s="889"/>
      <c r="P168" s="889"/>
      <c r="Q168" s="889"/>
      <c r="R168" s="889"/>
      <c r="S168" s="889"/>
      <c r="T168" s="889"/>
      <c r="U168" s="889"/>
      <c r="V168" s="889"/>
      <c r="W168" s="889"/>
      <c r="X168" s="889"/>
      <c r="Y168" s="889"/>
      <c r="Z168" s="889"/>
      <c r="AA168" s="889"/>
      <c r="AB168" s="889"/>
      <c r="AC168" s="889"/>
      <c r="AD168" s="889"/>
      <c r="AE168" s="889"/>
      <c r="AF168" s="889"/>
      <c r="AG168" s="889"/>
      <c r="AH168" s="889"/>
      <c r="AI168" s="889"/>
      <c r="AJ168" s="889"/>
      <c r="AK168" s="471"/>
      <c r="AL168" s="265"/>
      <c r="AM168" s="162" t="b">
        <v>0</v>
      </c>
      <c r="AN168" s="607"/>
      <c r="AO168" s="608"/>
      <c r="AP168" s="608"/>
      <c r="AQ168" s="608"/>
      <c r="AR168" s="608"/>
      <c r="AS168" s="608"/>
      <c r="AT168" s="608"/>
      <c r="AU168" s="608"/>
      <c r="AV168" s="608"/>
      <c r="AW168" s="608"/>
      <c r="AX168" s="608"/>
      <c r="AY168" s="608"/>
      <c r="AZ168" s="608"/>
      <c r="BA168" s="608"/>
      <c r="BB168" s="608"/>
      <c r="BC168" s="609"/>
    </row>
    <row r="169" spans="1:55" s="266" customFormat="1" ht="13.5" customHeight="1">
      <c r="A169" s="265"/>
      <c r="B169" s="859"/>
      <c r="C169" s="860"/>
      <c r="D169" s="860"/>
      <c r="E169" s="872"/>
      <c r="F169" s="468"/>
      <c r="G169" s="885" t="s">
        <v>166</v>
      </c>
      <c r="H169" s="885"/>
      <c r="I169" s="885"/>
      <c r="J169" s="885"/>
      <c r="K169" s="885"/>
      <c r="L169" s="885"/>
      <c r="M169" s="885"/>
      <c r="N169" s="885"/>
      <c r="O169" s="885"/>
      <c r="P169" s="885"/>
      <c r="Q169" s="885"/>
      <c r="R169" s="885"/>
      <c r="S169" s="885"/>
      <c r="T169" s="885"/>
      <c r="U169" s="885"/>
      <c r="V169" s="885"/>
      <c r="W169" s="885"/>
      <c r="X169" s="885"/>
      <c r="Y169" s="885"/>
      <c r="Z169" s="885"/>
      <c r="AA169" s="885"/>
      <c r="AB169" s="885"/>
      <c r="AC169" s="885"/>
      <c r="AD169" s="885"/>
      <c r="AE169" s="885"/>
      <c r="AF169" s="885"/>
      <c r="AG169" s="885"/>
      <c r="AH169" s="885"/>
      <c r="AI169" s="885"/>
      <c r="AJ169" s="885"/>
      <c r="AK169" s="887"/>
      <c r="AL169" s="265"/>
      <c r="AM169" s="162" t="b">
        <v>0</v>
      </c>
    </row>
    <row r="170" spans="1:55" s="266" customFormat="1" ht="13.5" customHeight="1" thickBot="1">
      <c r="A170" s="265"/>
      <c r="B170" s="858" t="s">
        <v>167</v>
      </c>
      <c r="C170" s="850"/>
      <c r="D170" s="850"/>
      <c r="E170" s="869"/>
      <c r="F170" s="469"/>
      <c r="G170" s="888" t="s">
        <v>168</v>
      </c>
      <c r="H170" s="888"/>
      <c r="I170" s="888"/>
      <c r="J170" s="888"/>
      <c r="K170" s="888"/>
      <c r="L170" s="888"/>
      <c r="M170" s="888"/>
      <c r="N170" s="888"/>
      <c r="O170" s="888"/>
      <c r="P170" s="888"/>
      <c r="Q170" s="888"/>
      <c r="R170" s="888"/>
      <c r="S170" s="888"/>
      <c r="T170" s="888"/>
      <c r="U170" s="888"/>
      <c r="V170" s="888"/>
      <c r="W170" s="888"/>
      <c r="X170" s="888"/>
      <c r="Y170" s="888"/>
      <c r="Z170" s="888"/>
      <c r="AA170" s="888"/>
      <c r="AB170" s="888"/>
      <c r="AC170" s="888"/>
      <c r="AD170" s="888"/>
      <c r="AE170" s="888"/>
      <c r="AF170" s="888"/>
      <c r="AG170" s="888"/>
      <c r="AH170" s="888"/>
      <c r="AI170" s="888"/>
      <c r="AJ170" s="888"/>
      <c r="AK170" s="467"/>
      <c r="AL170" s="265"/>
      <c r="AM170" s="162" t="b">
        <v>0</v>
      </c>
    </row>
    <row r="171" spans="1:55" s="266" customFormat="1" ht="21" customHeight="1">
      <c r="A171" s="265"/>
      <c r="B171" s="870"/>
      <c r="C171" s="851"/>
      <c r="D171" s="851"/>
      <c r="E171" s="871"/>
      <c r="F171" s="461"/>
      <c r="G171" s="889" t="s">
        <v>169</v>
      </c>
      <c r="H171" s="889"/>
      <c r="I171" s="889"/>
      <c r="J171" s="889"/>
      <c r="K171" s="889"/>
      <c r="L171" s="889"/>
      <c r="M171" s="889"/>
      <c r="N171" s="889"/>
      <c r="O171" s="889"/>
      <c r="P171" s="889"/>
      <c r="Q171" s="889"/>
      <c r="R171" s="889"/>
      <c r="S171" s="889"/>
      <c r="T171" s="889"/>
      <c r="U171" s="889"/>
      <c r="V171" s="889"/>
      <c r="W171" s="889"/>
      <c r="X171" s="889"/>
      <c r="Y171" s="889"/>
      <c r="Z171" s="889"/>
      <c r="AA171" s="889"/>
      <c r="AB171" s="889"/>
      <c r="AC171" s="889"/>
      <c r="AD171" s="889"/>
      <c r="AE171" s="889"/>
      <c r="AF171" s="889"/>
      <c r="AG171" s="889"/>
      <c r="AH171" s="889"/>
      <c r="AI171" s="889"/>
      <c r="AJ171" s="889"/>
      <c r="AK171" s="462"/>
      <c r="AL171" s="265"/>
      <c r="AM171" s="162" t="b">
        <v>0</v>
      </c>
      <c r="AN171" s="604" t="s">
        <v>2151</v>
      </c>
      <c r="AO171" s="605"/>
      <c r="AP171" s="605"/>
      <c r="AQ171" s="605"/>
      <c r="AR171" s="605"/>
      <c r="AS171" s="605"/>
      <c r="AT171" s="605"/>
      <c r="AU171" s="605"/>
      <c r="AV171" s="605"/>
      <c r="AW171" s="605"/>
      <c r="AX171" s="605"/>
      <c r="AY171" s="605"/>
      <c r="AZ171" s="605"/>
      <c r="BA171" s="605"/>
      <c r="BB171" s="605"/>
      <c r="BC171" s="606"/>
    </row>
    <row r="172" spans="1:55" s="266" customFormat="1" ht="13.5" customHeight="1" thickBot="1">
      <c r="A172" s="265"/>
      <c r="B172" s="870"/>
      <c r="C172" s="851"/>
      <c r="D172" s="851"/>
      <c r="E172" s="871"/>
      <c r="F172" s="461"/>
      <c r="G172" s="889" t="s">
        <v>170</v>
      </c>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89"/>
      <c r="AG172" s="889"/>
      <c r="AH172" s="889"/>
      <c r="AI172" s="889"/>
      <c r="AJ172" s="889"/>
      <c r="AK172" s="462"/>
      <c r="AL172" s="265"/>
      <c r="AM172" s="162" t="b">
        <v>0</v>
      </c>
      <c r="AN172" s="607"/>
      <c r="AO172" s="608"/>
      <c r="AP172" s="608"/>
      <c r="AQ172" s="608"/>
      <c r="AR172" s="608"/>
      <c r="AS172" s="608"/>
      <c r="AT172" s="608"/>
      <c r="AU172" s="608"/>
      <c r="AV172" s="608"/>
      <c r="AW172" s="608"/>
      <c r="AX172" s="608"/>
      <c r="AY172" s="608"/>
      <c r="AZ172" s="608"/>
      <c r="BA172" s="608"/>
      <c r="BB172" s="608"/>
      <c r="BC172" s="609"/>
    </row>
    <row r="173" spans="1:55" s="266" customFormat="1" ht="13.5" customHeight="1">
      <c r="A173" s="265"/>
      <c r="B173" s="859"/>
      <c r="C173" s="860"/>
      <c r="D173" s="860"/>
      <c r="E173" s="872"/>
      <c r="F173" s="468"/>
      <c r="G173" s="885" t="s">
        <v>171</v>
      </c>
      <c r="H173" s="885"/>
      <c r="I173" s="885"/>
      <c r="J173" s="885"/>
      <c r="K173" s="885"/>
      <c r="L173" s="885"/>
      <c r="M173" s="885"/>
      <c r="N173" s="885"/>
      <c r="O173" s="885"/>
      <c r="P173" s="885"/>
      <c r="Q173" s="885"/>
      <c r="R173" s="885"/>
      <c r="S173" s="885"/>
      <c r="T173" s="885"/>
      <c r="U173" s="885"/>
      <c r="V173" s="885"/>
      <c r="W173" s="885"/>
      <c r="X173" s="885"/>
      <c r="Y173" s="885"/>
      <c r="Z173" s="885"/>
      <c r="AA173" s="885"/>
      <c r="AB173" s="885"/>
      <c r="AC173" s="885"/>
      <c r="AD173" s="885"/>
      <c r="AE173" s="885"/>
      <c r="AF173" s="885"/>
      <c r="AG173" s="885"/>
      <c r="AH173" s="885"/>
      <c r="AI173" s="885"/>
      <c r="AJ173" s="885"/>
      <c r="AK173" s="470"/>
      <c r="AL173" s="265"/>
      <c r="AM173" s="162" t="b">
        <v>0</v>
      </c>
    </row>
    <row r="174" spans="1:55" s="266" customFormat="1" ht="13.5" customHeight="1" thickBot="1">
      <c r="A174" s="265"/>
      <c r="B174" s="858" t="s">
        <v>172</v>
      </c>
      <c r="C174" s="850"/>
      <c r="D174" s="850"/>
      <c r="E174" s="869"/>
      <c r="F174" s="469"/>
      <c r="G174" s="888" t="s">
        <v>173</v>
      </c>
      <c r="H174" s="888"/>
      <c r="I174" s="888"/>
      <c r="J174" s="888"/>
      <c r="K174" s="888"/>
      <c r="L174" s="888"/>
      <c r="M174" s="888"/>
      <c r="N174" s="888"/>
      <c r="O174" s="888"/>
      <c r="P174" s="888"/>
      <c r="Q174" s="888"/>
      <c r="R174" s="888"/>
      <c r="S174" s="888"/>
      <c r="T174" s="888"/>
      <c r="U174" s="888"/>
      <c r="V174" s="888"/>
      <c r="W174" s="888"/>
      <c r="X174" s="888"/>
      <c r="Y174" s="888"/>
      <c r="Z174" s="888"/>
      <c r="AA174" s="888"/>
      <c r="AB174" s="888"/>
      <c r="AC174" s="888"/>
      <c r="AD174" s="888"/>
      <c r="AE174" s="888"/>
      <c r="AF174" s="888"/>
      <c r="AG174" s="888"/>
      <c r="AH174" s="888"/>
      <c r="AI174" s="888"/>
      <c r="AJ174" s="888"/>
      <c r="AK174" s="899"/>
      <c r="AL174" s="472"/>
      <c r="AM174" s="162" t="b">
        <v>0</v>
      </c>
      <c r="AN174" s="258"/>
      <c r="AO174" s="258"/>
      <c r="AP174" s="258"/>
    </row>
    <row r="175" spans="1:55" ht="13.5" customHeight="1">
      <c r="A175" s="256"/>
      <c r="B175" s="870"/>
      <c r="C175" s="851"/>
      <c r="D175" s="851"/>
      <c r="E175" s="871"/>
      <c r="F175" s="461"/>
      <c r="G175" s="889" t="s">
        <v>174</v>
      </c>
      <c r="H175" s="889"/>
      <c r="I175" s="889"/>
      <c r="J175" s="889"/>
      <c r="K175" s="889"/>
      <c r="L175" s="889"/>
      <c r="M175" s="889"/>
      <c r="N175" s="889"/>
      <c r="O175" s="889"/>
      <c r="P175" s="889"/>
      <c r="Q175" s="889"/>
      <c r="R175" s="889"/>
      <c r="S175" s="889"/>
      <c r="T175" s="889"/>
      <c r="U175" s="889"/>
      <c r="V175" s="889"/>
      <c r="W175" s="889"/>
      <c r="X175" s="889"/>
      <c r="Y175" s="889"/>
      <c r="Z175" s="889"/>
      <c r="AA175" s="889"/>
      <c r="AB175" s="889"/>
      <c r="AC175" s="889"/>
      <c r="AD175" s="889"/>
      <c r="AE175" s="889"/>
      <c r="AF175" s="889"/>
      <c r="AG175" s="889"/>
      <c r="AH175" s="889"/>
      <c r="AI175" s="889"/>
      <c r="AJ175" s="889"/>
      <c r="AK175" s="462"/>
      <c r="AL175" s="265"/>
      <c r="AM175" s="162" t="b">
        <v>0</v>
      </c>
      <c r="AN175" s="604" t="s">
        <v>2151</v>
      </c>
      <c r="AO175" s="605"/>
      <c r="AP175" s="605"/>
      <c r="AQ175" s="605"/>
      <c r="AR175" s="605"/>
      <c r="AS175" s="605"/>
      <c r="AT175" s="605"/>
      <c r="AU175" s="605"/>
      <c r="AV175" s="605"/>
      <c r="AW175" s="605"/>
      <c r="AX175" s="605"/>
      <c r="AY175" s="605"/>
      <c r="AZ175" s="605"/>
      <c r="BA175" s="605"/>
      <c r="BB175" s="605"/>
      <c r="BC175" s="606"/>
    </row>
    <row r="176" spans="1:55" ht="13.5" customHeight="1" thickBot="1">
      <c r="A176" s="256"/>
      <c r="B176" s="870"/>
      <c r="C176" s="851"/>
      <c r="D176" s="851"/>
      <c r="E176" s="871"/>
      <c r="F176" s="461"/>
      <c r="G176" s="889" t="s">
        <v>175</v>
      </c>
      <c r="H176" s="889"/>
      <c r="I176" s="889"/>
      <c r="J176" s="889"/>
      <c r="K176" s="889"/>
      <c r="L176" s="889"/>
      <c r="M176" s="889"/>
      <c r="N176" s="889"/>
      <c r="O176" s="889"/>
      <c r="P176" s="889"/>
      <c r="Q176" s="889"/>
      <c r="R176" s="889"/>
      <c r="S176" s="889"/>
      <c r="T176" s="889"/>
      <c r="U176" s="889"/>
      <c r="V176" s="889"/>
      <c r="W176" s="889"/>
      <c r="X176" s="889"/>
      <c r="Y176" s="889"/>
      <c r="Z176" s="889"/>
      <c r="AA176" s="889"/>
      <c r="AB176" s="889"/>
      <c r="AC176" s="889"/>
      <c r="AD176" s="889"/>
      <c r="AE176" s="889"/>
      <c r="AF176" s="889"/>
      <c r="AG176" s="889"/>
      <c r="AH176" s="889"/>
      <c r="AI176" s="889"/>
      <c r="AJ176" s="889"/>
      <c r="AK176" s="462"/>
      <c r="AL176" s="265"/>
      <c r="AM176" s="162" t="b">
        <v>0</v>
      </c>
      <c r="AN176" s="607"/>
      <c r="AO176" s="608"/>
      <c r="AP176" s="608"/>
      <c r="AQ176" s="608"/>
      <c r="AR176" s="608"/>
      <c r="AS176" s="608"/>
      <c r="AT176" s="608"/>
      <c r="AU176" s="608"/>
      <c r="AV176" s="608"/>
      <c r="AW176" s="608"/>
      <c r="AX176" s="608"/>
      <c r="AY176" s="608"/>
      <c r="AZ176" s="608"/>
      <c r="BA176" s="608"/>
      <c r="BB176" s="608"/>
      <c r="BC176" s="609"/>
    </row>
    <row r="177" spans="1:59" ht="13.5" customHeight="1" thickBot="1">
      <c r="A177" s="256"/>
      <c r="B177" s="859"/>
      <c r="C177" s="860"/>
      <c r="D177" s="860"/>
      <c r="E177" s="872"/>
      <c r="F177" s="473"/>
      <c r="G177" s="900" t="s">
        <v>176</v>
      </c>
      <c r="H177" s="900"/>
      <c r="I177" s="900"/>
      <c r="J177" s="900"/>
      <c r="K177" s="900"/>
      <c r="L177" s="900"/>
      <c r="M177" s="900"/>
      <c r="N177" s="900"/>
      <c r="O177" s="900"/>
      <c r="P177" s="900"/>
      <c r="Q177" s="900"/>
      <c r="R177" s="900"/>
      <c r="S177" s="900"/>
      <c r="T177" s="900"/>
      <c r="U177" s="900"/>
      <c r="V177" s="900"/>
      <c r="W177" s="900"/>
      <c r="X177" s="900"/>
      <c r="Y177" s="900"/>
      <c r="Z177" s="900"/>
      <c r="AA177" s="900"/>
      <c r="AB177" s="900"/>
      <c r="AC177" s="900"/>
      <c r="AD177" s="900"/>
      <c r="AE177" s="900"/>
      <c r="AF177" s="900"/>
      <c r="AG177" s="900"/>
      <c r="AH177" s="900"/>
      <c r="AI177" s="900"/>
      <c r="AJ177" s="900"/>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702" t="s">
        <v>177</v>
      </c>
      <c r="C179" s="702"/>
      <c r="D179" s="702"/>
      <c r="E179" s="702"/>
      <c r="F179" s="702"/>
      <c r="G179" s="702"/>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c r="AH179" s="702"/>
      <c r="AI179" s="702"/>
      <c r="AJ179" s="702"/>
      <c r="AK179" s="702"/>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913" t="s">
        <v>180</v>
      </c>
      <c r="C181" s="914"/>
      <c r="D181" s="914"/>
      <c r="E181" s="915" t="b">
        <v>0</v>
      </c>
      <c r="F181" s="460"/>
      <c r="G181" s="901" t="s">
        <v>2243</v>
      </c>
      <c r="H181" s="901"/>
      <c r="I181" s="901"/>
      <c r="J181" s="901"/>
      <c r="K181" s="901"/>
      <c r="L181" s="901"/>
      <c r="M181" s="901"/>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c r="AJ181" s="901"/>
      <c r="AK181" s="919"/>
      <c r="AL181" s="265"/>
      <c r="AM181" s="162" t="b">
        <v>0</v>
      </c>
      <c r="AN181" s="604" t="s">
        <v>179</v>
      </c>
      <c r="AO181" s="605"/>
      <c r="AP181" s="605"/>
      <c r="AQ181" s="605"/>
      <c r="AR181" s="605"/>
      <c r="AS181" s="605"/>
      <c r="AT181" s="605"/>
      <c r="AU181" s="605"/>
      <c r="AV181" s="605"/>
      <c r="AW181" s="605"/>
      <c r="AX181" s="605"/>
      <c r="AY181" s="605"/>
      <c r="AZ181" s="605"/>
      <c r="BA181" s="605"/>
      <c r="BB181" s="605"/>
      <c r="BC181" s="606"/>
    </row>
    <row r="182" spans="1:59" s="476" customFormat="1" ht="18.75" customHeight="1" thickBot="1">
      <c r="A182" s="472"/>
      <c r="B182" s="916"/>
      <c r="C182" s="917"/>
      <c r="D182" s="917"/>
      <c r="E182" s="918" t="b">
        <v>0</v>
      </c>
      <c r="F182" s="473"/>
      <c r="G182" s="891" t="s">
        <v>2244</v>
      </c>
      <c r="H182" s="891"/>
      <c r="I182" s="891"/>
      <c r="J182" s="891"/>
      <c r="K182" s="891"/>
      <c r="L182" s="891"/>
      <c r="M182" s="891"/>
      <c r="N182" s="891"/>
      <c r="O182" s="891"/>
      <c r="P182" s="891"/>
      <c r="Q182" s="891"/>
      <c r="R182" s="891"/>
      <c r="S182" s="891"/>
      <c r="T182" s="891"/>
      <c r="U182" s="891"/>
      <c r="V182" s="891"/>
      <c r="W182" s="891"/>
      <c r="X182" s="891"/>
      <c r="Y182" s="891"/>
      <c r="Z182" s="891"/>
      <c r="AA182" s="891"/>
      <c r="AB182" s="891"/>
      <c r="AC182" s="891"/>
      <c r="AD182" s="891"/>
      <c r="AE182" s="891"/>
      <c r="AF182" s="891"/>
      <c r="AG182" s="891"/>
      <c r="AH182" s="891"/>
      <c r="AI182" s="891"/>
      <c r="AJ182" s="891"/>
      <c r="AK182" s="892"/>
      <c r="AL182" s="256"/>
      <c r="AM182" s="162" t="b">
        <v>0</v>
      </c>
      <c r="AN182" s="607"/>
      <c r="AO182" s="608"/>
      <c r="AP182" s="608"/>
      <c r="AQ182" s="608"/>
      <c r="AR182" s="608"/>
      <c r="AS182" s="608"/>
      <c r="AT182" s="608"/>
      <c r="AU182" s="608"/>
      <c r="AV182" s="608"/>
      <c r="AW182" s="608"/>
      <c r="AX182" s="608"/>
      <c r="AY182" s="608"/>
      <c r="AZ182" s="608"/>
      <c r="BA182" s="608"/>
      <c r="BB182" s="608"/>
      <c r="BC182" s="609"/>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893" t="s">
        <v>183</v>
      </c>
      <c r="C186" s="894"/>
      <c r="D186" s="894"/>
      <c r="E186" s="894"/>
      <c r="F186" s="894"/>
      <c r="G186" s="894"/>
      <c r="H186" s="894"/>
      <c r="I186" s="894"/>
      <c r="J186" s="894"/>
      <c r="K186" s="894"/>
      <c r="L186" s="894"/>
      <c r="M186" s="894"/>
      <c r="N186" s="894"/>
      <c r="O186" s="894"/>
      <c r="P186" s="894"/>
      <c r="Q186" s="894"/>
      <c r="R186" s="894"/>
      <c r="S186" s="894"/>
      <c r="T186" s="894"/>
      <c r="U186" s="894"/>
      <c r="V186" s="894"/>
      <c r="W186" s="894"/>
      <c r="X186" s="894"/>
      <c r="Y186" s="894"/>
      <c r="Z186" s="894"/>
      <c r="AA186" s="894"/>
      <c r="AB186" s="894"/>
      <c r="AC186" s="894"/>
      <c r="AD186" s="895"/>
      <c r="AE186" s="896" t="s">
        <v>184</v>
      </c>
      <c r="AF186" s="897"/>
      <c r="AG186" s="897"/>
      <c r="AH186" s="897"/>
      <c r="AI186" s="897"/>
      <c r="AJ186" s="898"/>
      <c r="AK186" s="458" t="str">
        <f>IF(AND(AM187=TRUE,OR(Q20=0,AM188=TRUE),AM189=TRUE,AM190=TRUE,AM191=TRUE,AM192=TRUE),"○","×")</f>
        <v>×</v>
      </c>
      <c r="AL186" s="256"/>
      <c r="AM186" s="624" t="s">
        <v>2152</v>
      </c>
      <c r="AN186" s="710"/>
      <c r="AO186" s="710"/>
      <c r="AP186" s="710"/>
      <c r="AQ186" s="710"/>
      <c r="AR186" s="710"/>
      <c r="AS186" s="710"/>
      <c r="AT186" s="710"/>
      <c r="AU186" s="710"/>
      <c r="AV186" s="710"/>
      <c r="AW186" s="710"/>
      <c r="AX186" s="710"/>
      <c r="AY186" s="710"/>
      <c r="AZ186" s="710"/>
      <c r="BA186" s="710"/>
      <c r="BB186" s="710"/>
      <c r="BC186" s="711"/>
    </row>
    <row r="187" spans="1:59" s="266" customFormat="1" ht="26.25" customHeight="1">
      <c r="A187" s="265"/>
      <c r="B187" s="460"/>
      <c r="C187" s="901" t="s">
        <v>185</v>
      </c>
      <c r="D187" s="901"/>
      <c r="E187" s="901"/>
      <c r="F187" s="901"/>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2"/>
      <c r="AE187" s="903" t="s">
        <v>187</v>
      </c>
      <c r="AF187" s="904"/>
      <c r="AG187" s="904"/>
      <c r="AH187" s="904"/>
      <c r="AI187" s="904"/>
      <c r="AJ187" s="904"/>
      <c r="AK187" s="905"/>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906" t="s">
        <v>186</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187</v>
      </c>
      <c r="AF188" s="909"/>
      <c r="AG188" s="909"/>
      <c r="AH188" s="909"/>
      <c r="AI188" s="909"/>
      <c r="AJ188" s="909"/>
      <c r="AK188" s="910"/>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911" t="s">
        <v>188</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08" t="s">
        <v>189</v>
      </c>
      <c r="AF189" s="909"/>
      <c r="AG189" s="909"/>
      <c r="AH189" s="909"/>
      <c r="AI189" s="909"/>
      <c r="AJ189" s="909"/>
      <c r="AK189" s="910"/>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911" t="s">
        <v>190</v>
      </c>
      <c r="D190" s="911"/>
      <c r="E190" s="911"/>
      <c r="F190" s="911"/>
      <c r="G190" s="911"/>
      <c r="H190" s="911"/>
      <c r="I190" s="911"/>
      <c r="J190" s="911"/>
      <c r="K190" s="911"/>
      <c r="L190" s="911"/>
      <c r="M190" s="911"/>
      <c r="N190" s="911"/>
      <c r="O190" s="911"/>
      <c r="P190" s="911"/>
      <c r="Q190" s="911"/>
      <c r="R190" s="911"/>
      <c r="S190" s="911"/>
      <c r="T190" s="911"/>
      <c r="U190" s="911"/>
      <c r="V190" s="911"/>
      <c r="W190" s="911"/>
      <c r="X190" s="911"/>
      <c r="Y190" s="911"/>
      <c r="Z190" s="911"/>
      <c r="AA190" s="911"/>
      <c r="AB190" s="911"/>
      <c r="AC190" s="911"/>
      <c r="AD190" s="912"/>
      <c r="AE190" s="926" t="s">
        <v>191</v>
      </c>
      <c r="AF190" s="927"/>
      <c r="AG190" s="927"/>
      <c r="AH190" s="927"/>
      <c r="AI190" s="927"/>
      <c r="AJ190" s="927"/>
      <c r="AK190" s="928"/>
      <c r="AL190" s="256"/>
      <c r="AM190" s="162" t="b">
        <v>0</v>
      </c>
    </row>
    <row r="191" spans="1:59" s="266" customFormat="1" ht="23.25" customHeight="1">
      <c r="A191" s="265"/>
      <c r="B191" s="469"/>
      <c r="C191" s="911" t="s">
        <v>192</v>
      </c>
      <c r="D191" s="911"/>
      <c r="E191" s="911"/>
      <c r="F191" s="911"/>
      <c r="G191" s="911"/>
      <c r="H191" s="911"/>
      <c r="I191" s="911"/>
      <c r="J191" s="911"/>
      <c r="K191" s="911"/>
      <c r="L191" s="911"/>
      <c r="M191" s="911"/>
      <c r="N191" s="911"/>
      <c r="O191" s="911"/>
      <c r="P191" s="911"/>
      <c r="Q191" s="911"/>
      <c r="R191" s="911"/>
      <c r="S191" s="911"/>
      <c r="T191" s="911"/>
      <c r="U191" s="911"/>
      <c r="V191" s="911"/>
      <c r="W191" s="911"/>
      <c r="X191" s="911"/>
      <c r="Y191" s="911"/>
      <c r="Z191" s="911"/>
      <c r="AA191" s="911"/>
      <c r="AB191" s="911"/>
      <c r="AC191" s="911"/>
      <c r="AD191" s="912"/>
      <c r="AE191" s="908" t="s">
        <v>193</v>
      </c>
      <c r="AF191" s="909"/>
      <c r="AG191" s="909"/>
      <c r="AH191" s="909"/>
      <c r="AI191" s="909"/>
      <c r="AJ191" s="909"/>
      <c r="AK191" s="910"/>
      <c r="AL191" s="256"/>
      <c r="AM191" s="162" t="b">
        <v>0</v>
      </c>
      <c r="AN191" s="483"/>
      <c r="AO191" s="483"/>
      <c r="AP191" s="483"/>
    </row>
    <row r="192" spans="1:59" s="266" customFormat="1" ht="13.5" customHeight="1" thickBot="1">
      <c r="A192" s="265"/>
      <c r="B192" s="473"/>
      <c r="C192" s="929" t="s">
        <v>194</v>
      </c>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29"/>
      <c r="Z192" s="929"/>
      <c r="AA192" s="929"/>
      <c r="AB192" s="929"/>
      <c r="AC192" s="929"/>
      <c r="AD192" s="930"/>
      <c r="AE192" s="931" t="s">
        <v>195</v>
      </c>
      <c r="AF192" s="932"/>
      <c r="AG192" s="932"/>
      <c r="AH192" s="932"/>
      <c r="AI192" s="932"/>
      <c r="AJ192" s="932"/>
      <c r="AK192" s="933"/>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920" t="s">
        <v>2245</v>
      </c>
      <c r="D195" s="920"/>
      <c r="E195" s="920"/>
      <c r="F195" s="920"/>
      <c r="G195" s="920"/>
      <c r="H195" s="920"/>
      <c r="I195" s="920"/>
      <c r="J195" s="920"/>
      <c r="K195" s="920"/>
      <c r="L195" s="920"/>
      <c r="M195" s="920"/>
      <c r="N195" s="920"/>
      <c r="O195" s="920"/>
      <c r="P195" s="920"/>
      <c r="Q195" s="920"/>
      <c r="R195" s="920"/>
      <c r="S195" s="920"/>
      <c r="T195" s="920"/>
      <c r="U195" s="920"/>
      <c r="V195" s="920"/>
      <c r="W195" s="920"/>
      <c r="X195" s="920"/>
      <c r="Y195" s="920"/>
      <c r="Z195" s="920"/>
      <c r="AA195" s="920"/>
      <c r="AB195" s="920"/>
      <c r="AC195" s="920"/>
      <c r="AD195" s="920"/>
      <c r="AE195" s="920"/>
      <c r="AF195" s="920"/>
      <c r="AG195" s="920"/>
      <c r="AH195" s="920"/>
      <c r="AI195" s="920"/>
      <c r="AJ195" s="920"/>
      <c r="AK195" s="920"/>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921" t="s">
        <v>198</v>
      </c>
      <c r="D198" s="921"/>
      <c r="E198" s="921"/>
      <c r="F198" s="921"/>
      <c r="G198" s="921"/>
      <c r="H198" s="921"/>
      <c r="I198" s="921"/>
      <c r="J198" s="921"/>
      <c r="K198" s="921"/>
      <c r="L198" s="921"/>
      <c r="M198" s="921"/>
      <c r="N198" s="921"/>
      <c r="O198" s="921"/>
      <c r="P198" s="921"/>
      <c r="Q198" s="921"/>
      <c r="R198" s="921"/>
      <c r="S198" s="921"/>
      <c r="T198" s="921"/>
      <c r="U198" s="921"/>
      <c r="V198" s="921"/>
      <c r="W198" s="921"/>
      <c r="X198" s="921"/>
      <c r="Y198" s="921"/>
      <c r="Z198" s="921"/>
      <c r="AA198" s="921"/>
      <c r="AB198" s="921"/>
      <c r="AC198" s="921"/>
      <c r="AD198" s="921"/>
      <c r="AE198" s="921"/>
      <c r="AF198" s="921"/>
      <c r="AG198" s="921"/>
      <c r="AH198" s="921"/>
      <c r="AI198" s="921"/>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922"/>
      <c r="F200" s="923"/>
      <c r="G200" s="494" t="s">
        <v>75</v>
      </c>
      <c r="H200" s="922"/>
      <c r="I200" s="923"/>
      <c r="J200" s="494" t="s">
        <v>200</v>
      </c>
      <c r="K200" s="922"/>
      <c r="L200" s="923"/>
      <c r="M200" s="494" t="s">
        <v>201</v>
      </c>
      <c r="N200" s="482"/>
      <c r="O200" s="924" t="s">
        <v>20</v>
      </c>
      <c r="P200" s="924"/>
      <c r="Q200" s="924"/>
      <c r="R200" s="925" t="str">
        <f>IF(H7="","",H7)</f>
        <v/>
      </c>
      <c r="S200" s="925"/>
      <c r="T200" s="925"/>
      <c r="U200" s="925"/>
      <c r="V200" s="925"/>
      <c r="W200" s="925"/>
      <c r="X200" s="925"/>
      <c r="Y200" s="925"/>
      <c r="Z200" s="925"/>
      <c r="AA200" s="925"/>
      <c r="AB200" s="925"/>
      <c r="AC200" s="925"/>
      <c r="AD200" s="925"/>
      <c r="AE200" s="925"/>
      <c r="AF200" s="925"/>
      <c r="AG200" s="925"/>
      <c r="AH200" s="925"/>
      <c r="AI200" s="925"/>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946" t="s">
        <v>202</v>
      </c>
      <c r="P201" s="946"/>
      <c r="Q201" s="946"/>
      <c r="R201" s="947" t="s">
        <v>22</v>
      </c>
      <c r="S201" s="947"/>
      <c r="T201" s="948"/>
      <c r="U201" s="948"/>
      <c r="V201" s="948"/>
      <c r="W201" s="948"/>
      <c r="X201" s="948"/>
      <c r="Y201" s="949" t="s">
        <v>23</v>
      </c>
      <c r="Z201" s="949"/>
      <c r="AA201" s="948"/>
      <c r="AB201" s="948"/>
      <c r="AC201" s="948"/>
      <c r="AD201" s="948"/>
      <c r="AE201" s="948"/>
      <c r="AF201" s="948"/>
      <c r="AG201" s="948"/>
      <c r="AH201" s="948"/>
      <c r="AI201" s="948"/>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950" t="s">
        <v>206</v>
      </c>
      <c r="C208" s="950"/>
      <c r="D208" s="950"/>
      <c r="E208" s="950"/>
      <c r="F208" s="950"/>
      <c r="G208" s="950"/>
      <c r="H208" s="950"/>
      <c r="I208" s="950"/>
      <c r="J208" s="950"/>
      <c r="K208" s="950"/>
      <c r="L208" s="950"/>
      <c r="M208" s="950"/>
      <c r="N208" s="950"/>
      <c r="O208" s="950"/>
      <c r="P208" s="950"/>
      <c r="Q208" s="950"/>
      <c r="R208" s="950"/>
      <c r="S208" s="950"/>
      <c r="T208" s="950"/>
      <c r="U208" s="950"/>
      <c r="V208" s="950"/>
      <c r="W208" s="950"/>
      <c r="X208" s="950"/>
      <c r="Y208" s="950"/>
      <c r="Z208" s="950"/>
      <c r="AA208" s="950"/>
      <c r="AB208" s="950"/>
      <c r="AC208" s="950"/>
      <c r="AD208" s="950"/>
      <c r="AE208" s="950"/>
      <c r="AF208" s="950"/>
      <c r="AG208" s="950"/>
      <c r="AH208" s="950"/>
      <c r="AI208" s="950"/>
      <c r="AJ208" s="950"/>
      <c r="AK208" s="950"/>
      <c r="AL208" s="256"/>
    </row>
    <row r="209" spans="1:60">
      <c r="A209" s="256"/>
      <c r="B209" s="934" t="s">
        <v>207</v>
      </c>
      <c r="C209" s="937" t="s">
        <v>208</v>
      </c>
      <c r="D209" s="938"/>
      <c r="E209" s="938"/>
      <c r="F209" s="938"/>
      <c r="G209" s="938"/>
      <c r="H209" s="938"/>
      <c r="I209" s="938"/>
      <c r="J209" s="938"/>
      <c r="K209" s="938"/>
      <c r="L209" s="938"/>
      <c r="M209" s="938"/>
      <c r="N209" s="938"/>
      <c r="O209" s="938"/>
      <c r="P209" s="938"/>
      <c r="Q209" s="938"/>
      <c r="R209" s="938"/>
      <c r="S209" s="938"/>
      <c r="T209" s="938"/>
      <c r="U209" s="938"/>
      <c r="V209" s="938"/>
      <c r="W209" s="938"/>
      <c r="X209" s="938"/>
      <c r="Y209" s="938"/>
      <c r="Z209" s="938"/>
      <c r="AA209" s="938"/>
      <c r="AB209" s="938"/>
      <c r="AC209" s="938"/>
      <c r="AD209" s="938"/>
      <c r="AE209" s="938"/>
      <c r="AF209" s="938"/>
      <c r="AG209" s="938"/>
      <c r="AH209" s="938"/>
      <c r="AI209" s="938"/>
      <c r="AJ209" s="939"/>
      <c r="AK209" s="517" t="str">
        <f>Y20</f>
        <v/>
      </c>
      <c r="AL209" s="256"/>
    </row>
    <row r="210" spans="1:60">
      <c r="A210" s="256"/>
      <c r="B210" s="935"/>
      <c r="C210" s="940" t="s">
        <v>209</v>
      </c>
      <c r="D210" s="941"/>
      <c r="E210" s="941"/>
      <c r="F210" s="941"/>
      <c r="G210" s="941"/>
      <c r="H210" s="941"/>
      <c r="I210" s="941"/>
      <c r="J210" s="941"/>
      <c r="K210" s="941"/>
      <c r="L210" s="941"/>
      <c r="M210" s="941"/>
      <c r="N210" s="941"/>
      <c r="O210" s="941"/>
      <c r="P210" s="941"/>
      <c r="Q210" s="941"/>
      <c r="R210" s="941"/>
      <c r="S210" s="941"/>
      <c r="T210" s="941"/>
      <c r="U210" s="941"/>
      <c r="V210" s="941"/>
      <c r="W210" s="941"/>
      <c r="X210" s="941"/>
      <c r="Y210" s="941"/>
      <c r="Z210" s="941"/>
      <c r="AA210" s="941"/>
      <c r="AB210" s="941"/>
      <c r="AC210" s="941"/>
      <c r="AD210" s="941"/>
      <c r="AE210" s="941"/>
      <c r="AF210" s="941"/>
      <c r="AG210" s="941"/>
      <c r="AH210" s="941"/>
      <c r="AI210" s="941"/>
      <c r="AJ210" s="942"/>
      <c r="AK210" s="517" t="str">
        <f>Y21</f>
        <v>○</v>
      </c>
      <c r="AL210" s="256"/>
    </row>
    <row r="211" spans="1:60">
      <c r="A211" s="256"/>
      <c r="B211" s="936"/>
      <c r="C211" s="940" t="s">
        <v>210</v>
      </c>
      <c r="D211" s="941"/>
      <c r="E211" s="941"/>
      <c r="F211" s="941"/>
      <c r="G211" s="941"/>
      <c r="H211" s="941"/>
      <c r="I211" s="941"/>
      <c r="J211" s="941"/>
      <c r="K211" s="941"/>
      <c r="L211" s="941"/>
      <c r="M211" s="941"/>
      <c r="N211" s="941"/>
      <c r="O211" s="941"/>
      <c r="P211" s="941"/>
      <c r="Q211" s="941"/>
      <c r="R211" s="941"/>
      <c r="S211" s="941"/>
      <c r="T211" s="941"/>
      <c r="U211" s="941"/>
      <c r="V211" s="941"/>
      <c r="W211" s="941"/>
      <c r="X211" s="941"/>
      <c r="Y211" s="941"/>
      <c r="Z211" s="941"/>
      <c r="AA211" s="941"/>
      <c r="AB211" s="941"/>
      <c r="AC211" s="941"/>
      <c r="AD211" s="941"/>
      <c r="AE211" s="941"/>
      <c r="AF211" s="941"/>
      <c r="AG211" s="941"/>
      <c r="AH211" s="941"/>
      <c r="AI211" s="941"/>
      <c r="AJ211" s="942"/>
      <c r="AK211" s="517" t="str">
        <f>IF(Y25="○","○",IF(AA25="○","○","×"))</f>
        <v>×</v>
      </c>
      <c r="AL211" s="256"/>
    </row>
    <row r="212" spans="1:60">
      <c r="A212" s="256"/>
      <c r="B212" s="518" t="s">
        <v>211</v>
      </c>
      <c r="C212" s="940" t="s">
        <v>212</v>
      </c>
      <c r="D212" s="941"/>
      <c r="E212" s="941"/>
      <c r="F212" s="941"/>
      <c r="G212" s="941"/>
      <c r="H212" s="941"/>
      <c r="I212" s="941"/>
      <c r="J212" s="941"/>
      <c r="K212" s="941"/>
      <c r="L212" s="941"/>
      <c r="M212" s="941"/>
      <c r="N212" s="941"/>
      <c r="O212" s="941"/>
      <c r="P212" s="941"/>
      <c r="Q212" s="941"/>
      <c r="R212" s="941"/>
      <c r="S212" s="941"/>
      <c r="T212" s="941"/>
      <c r="U212" s="941"/>
      <c r="V212" s="941"/>
      <c r="W212" s="941"/>
      <c r="X212" s="941"/>
      <c r="Y212" s="941"/>
      <c r="Z212" s="941"/>
      <c r="AA212" s="941"/>
      <c r="AB212" s="941"/>
      <c r="AC212" s="941"/>
      <c r="AD212" s="941"/>
      <c r="AE212" s="941"/>
      <c r="AF212" s="941"/>
      <c r="AG212" s="941"/>
      <c r="AH212" s="941"/>
      <c r="AI212" s="941"/>
      <c r="AJ212" s="942"/>
      <c r="AK212" s="517" t="str">
        <f>AB37</f>
        <v>×</v>
      </c>
      <c r="AL212" s="256"/>
    </row>
    <row r="213" spans="1:60">
      <c r="A213" s="256"/>
      <c r="B213" s="519" t="s">
        <v>213</v>
      </c>
      <c r="C213" s="943" t="s">
        <v>214</v>
      </c>
      <c r="D213" s="944"/>
      <c r="E213" s="944"/>
      <c r="F213" s="944"/>
      <c r="G213" s="944"/>
      <c r="H213" s="944"/>
      <c r="I213" s="944"/>
      <c r="J213" s="944"/>
      <c r="K213" s="944"/>
      <c r="L213" s="944"/>
      <c r="M213" s="944"/>
      <c r="N213" s="944"/>
      <c r="O213" s="944"/>
      <c r="P213" s="944"/>
      <c r="Q213" s="944"/>
      <c r="R213" s="944"/>
      <c r="S213" s="944"/>
      <c r="T213" s="944"/>
      <c r="U213" s="944"/>
      <c r="V213" s="944"/>
      <c r="W213" s="944"/>
      <c r="X213" s="944"/>
      <c r="Y213" s="944"/>
      <c r="Z213" s="944"/>
      <c r="AA213" s="944"/>
      <c r="AB213" s="944"/>
      <c r="AC213" s="944"/>
      <c r="AD213" s="944"/>
      <c r="AE213" s="944"/>
      <c r="AF213" s="944"/>
      <c r="AG213" s="944"/>
      <c r="AH213" s="944"/>
      <c r="AI213" s="944"/>
      <c r="AJ213" s="945"/>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950" t="s">
        <v>215</v>
      </c>
      <c r="C215" s="950"/>
      <c r="D215" s="950"/>
      <c r="E215" s="950"/>
      <c r="F215" s="950"/>
      <c r="G215" s="950"/>
      <c r="H215" s="950"/>
      <c r="I215" s="950"/>
      <c r="J215" s="950"/>
      <c r="K215" s="950"/>
      <c r="L215" s="950"/>
      <c r="M215" s="950"/>
      <c r="N215" s="950"/>
      <c r="O215" s="950"/>
      <c r="P215" s="950"/>
      <c r="Q215" s="950"/>
      <c r="R215" s="950"/>
      <c r="S215" s="950"/>
      <c r="T215" s="950"/>
      <c r="U215" s="950"/>
      <c r="V215" s="950"/>
      <c r="W215" s="950"/>
      <c r="X215" s="950"/>
      <c r="Y215" s="950"/>
      <c r="Z215" s="950"/>
      <c r="AA215" s="950"/>
      <c r="AB215" s="950"/>
      <c r="AC215" s="950"/>
      <c r="AD215" s="950"/>
      <c r="AE215" s="950"/>
      <c r="AF215" s="950"/>
      <c r="AG215" s="950"/>
      <c r="AH215" s="950"/>
      <c r="AI215" s="950"/>
      <c r="AJ215" s="950"/>
      <c r="AK215" s="950"/>
      <c r="AL215" s="256"/>
      <c r="AM215" s="258"/>
    </row>
    <row r="216" spans="1:60" s="476" customFormat="1">
      <c r="A216" s="472"/>
      <c r="B216" s="520" t="s">
        <v>207</v>
      </c>
      <c r="C216" s="965" t="s">
        <v>216</v>
      </c>
      <c r="D216" s="966"/>
      <c r="E216" s="966"/>
      <c r="F216" s="966"/>
      <c r="G216" s="966"/>
      <c r="H216" s="966"/>
      <c r="I216" s="967"/>
      <c r="J216" s="958" t="s">
        <v>217</v>
      </c>
      <c r="K216" s="958"/>
      <c r="L216" s="958"/>
      <c r="M216" s="958"/>
      <c r="N216" s="958"/>
      <c r="O216" s="958"/>
      <c r="P216" s="958"/>
      <c r="Q216" s="958"/>
      <c r="R216" s="958"/>
      <c r="S216" s="958"/>
      <c r="T216" s="958"/>
      <c r="U216" s="958"/>
      <c r="V216" s="958"/>
      <c r="W216" s="958"/>
      <c r="X216" s="958"/>
      <c r="Y216" s="958"/>
      <c r="Z216" s="958"/>
      <c r="AA216" s="958"/>
      <c r="AB216" s="958"/>
      <c r="AC216" s="958"/>
      <c r="AD216" s="958"/>
      <c r="AE216" s="958"/>
      <c r="AF216" s="958"/>
      <c r="AG216" s="958"/>
      <c r="AH216" s="958"/>
      <c r="AI216" s="958"/>
      <c r="AJ216" s="959"/>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960" t="s">
        <v>211</v>
      </c>
      <c r="C217" s="955" t="s">
        <v>218</v>
      </c>
      <c r="D217" s="955"/>
      <c r="E217" s="955"/>
      <c r="F217" s="955"/>
      <c r="G217" s="955"/>
      <c r="H217" s="955"/>
      <c r="I217" s="955"/>
      <c r="J217" s="956" t="s">
        <v>219</v>
      </c>
      <c r="K217" s="956"/>
      <c r="L217" s="956"/>
      <c r="M217" s="956"/>
      <c r="N217" s="956"/>
      <c r="O217" s="956"/>
      <c r="P217" s="956"/>
      <c r="Q217" s="956"/>
      <c r="R217" s="956"/>
      <c r="S217" s="956"/>
      <c r="T217" s="956"/>
      <c r="U217" s="956"/>
      <c r="V217" s="956"/>
      <c r="W217" s="956"/>
      <c r="X217" s="956"/>
      <c r="Y217" s="956"/>
      <c r="Z217" s="956"/>
      <c r="AA217" s="956"/>
      <c r="AB217" s="956"/>
      <c r="AC217" s="956"/>
      <c r="AD217" s="956"/>
      <c r="AE217" s="956"/>
      <c r="AF217" s="956"/>
      <c r="AG217" s="956"/>
      <c r="AH217" s="956"/>
      <c r="AI217" s="956"/>
      <c r="AJ217" s="957"/>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960"/>
      <c r="C218" s="955"/>
      <c r="D218" s="955"/>
      <c r="E218" s="955"/>
      <c r="F218" s="955"/>
      <c r="G218" s="955"/>
      <c r="H218" s="955"/>
      <c r="I218" s="955"/>
      <c r="J218" s="956" t="s">
        <v>220</v>
      </c>
      <c r="K218" s="956"/>
      <c r="L218" s="956"/>
      <c r="M218" s="956"/>
      <c r="N218" s="956"/>
      <c r="O218" s="956"/>
      <c r="P218" s="956"/>
      <c r="Q218" s="956"/>
      <c r="R218" s="956"/>
      <c r="S218" s="956"/>
      <c r="T218" s="956"/>
      <c r="U218" s="956"/>
      <c r="V218" s="956"/>
      <c r="W218" s="956"/>
      <c r="X218" s="956"/>
      <c r="Y218" s="956"/>
      <c r="Z218" s="956"/>
      <c r="AA218" s="956"/>
      <c r="AB218" s="956"/>
      <c r="AC218" s="956"/>
      <c r="AD218" s="956"/>
      <c r="AE218" s="956"/>
      <c r="AF218" s="956"/>
      <c r="AG218" s="956"/>
      <c r="AH218" s="956"/>
      <c r="AI218" s="956"/>
      <c r="AJ218" s="957"/>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960"/>
      <c r="C219" s="955"/>
      <c r="D219" s="955"/>
      <c r="E219" s="955"/>
      <c r="F219" s="955"/>
      <c r="G219" s="955"/>
      <c r="H219" s="955"/>
      <c r="I219" s="955"/>
      <c r="J219" s="958" t="s">
        <v>221</v>
      </c>
      <c r="K219" s="958"/>
      <c r="L219" s="958"/>
      <c r="M219" s="958"/>
      <c r="N219" s="958"/>
      <c r="O219" s="958"/>
      <c r="P219" s="958"/>
      <c r="Q219" s="958"/>
      <c r="R219" s="958"/>
      <c r="S219" s="958"/>
      <c r="T219" s="958"/>
      <c r="U219" s="958"/>
      <c r="V219" s="958"/>
      <c r="W219" s="958"/>
      <c r="X219" s="958"/>
      <c r="Y219" s="958"/>
      <c r="Z219" s="958"/>
      <c r="AA219" s="958"/>
      <c r="AB219" s="958"/>
      <c r="AC219" s="958"/>
      <c r="AD219" s="958"/>
      <c r="AE219" s="958"/>
      <c r="AF219" s="958"/>
      <c r="AG219" s="958"/>
      <c r="AH219" s="958"/>
      <c r="AI219" s="958"/>
      <c r="AJ219" s="959"/>
      <c r="AK219" s="517" t="str">
        <f>AI82</f>
        <v>○</v>
      </c>
      <c r="AL219" s="522"/>
      <c r="AM219" s="258"/>
    </row>
    <row r="220" spans="1:60" s="476" customFormat="1" ht="25.5" customHeight="1">
      <c r="A220" s="472"/>
      <c r="B220" s="960"/>
      <c r="C220" s="955"/>
      <c r="D220" s="955"/>
      <c r="E220" s="955"/>
      <c r="F220" s="955"/>
      <c r="G220" s="955"/>
      <c r="H220" s="955"/>
      <c r="I220" s="955"/>
      <c r="J220" s="956" t="s">
        <v>222</v>
      </c>
      <c r="K220" s="956"/>
      <c r="L220" s="956"/>
      <c r="M220" s="956"/>
      <c r="N220" s="956"/>
      <c r="O220" s="956"/>
      <c r="P220" s="956"/>
      <c r="Q220" s="956"/>
      <c r="R220" s="956"/>
      <c r="S220" s="956"/>
      <c r="T220" s="956"/>
      <c r="U220" s="956"/>
      <c r="V220" s="956"/>
      <c r="W220" s="956"/>
      <c r="X220" s="956"/>
      <c r="Y220" s="956"/>
      <c r="Z220" s="956"/>
      <c r="AA220" s="956"/>
      <c r="AB220" s="956"/>
      <c r="AC220" s="956"/>
      <c r="AD220" s="956"/>
      <c r="AE220" s="956"/>
      <c r="AF220" s="956"/>
      <c r="AG220" s="956"/>
      <c r="AH220" s="956"/>
      <c r="AI220" s="956"/>
      <c r="AJ220" s="957"/>
      <c r="AK220" s="517" t="str">
        <f>AI87</f>
        <v>○</v>
      </c>
      <c r="AL220" s="522"/>
      <c r="AM220" s="258"/>
    </row>
    <row r="221" spans="1:60" s="476" customFormat="1" ht="48.75" customHeight="1">
      <c r="A221" s="472"/>
      <c r="B221" s="960" t="s">
        <v>213</v>
      </c>
      <c r="C221" s="955" t="s">
        <v>224</v>
      </c>
      <c r="D221" s="955"/>
      <c r="E221" s="955"/>
      <c r="F221" s="955"/>
      <c r="G221" s="955"/>
      <c r="H221" s="955"/>
      <c r="I221" s="955"/>
      <c r="J221" s="956" t="s">
        <v>225</v>
      </c>
      <c r="K221" s="956"/>
      <c r="L221" s="956"/>
      <c r="M221" s="956"/>
      <c r="N221" s="956"/>
      <c r="O221" s="956"/>
      <c r="P221" s="956"/>
      <c r="Q221" s="956"/>
      <c r="R221" s="956"/>
      <c r="S221" s="956"/>
      <c r="T221" s="956"/>
      <c r="U221" s="956"/>
      <c r="V221" s="956"/>
      <c r="W221" s="956"/>
      <c r="X221" s="956"/>
      <c r="Y221" s="956"/>
      <c r="Z221" s="956"/>
      <c r="AA221" s="956"/>
      <c r="AB221" s="956"/>
      <c r="AC221" s="956"/>
      <c r="AD221" s="956"/>
      <c r="AE221" s="956"/>
      <c r="AF221" s="956"/>
      <c r="AG221" s="956"/>
      <c r="AH221" s="956"/>
      <c r="AI221" s="956"/>
      <c r="AJ221" s="957"/>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960"/>
      <c r="C222" s="955"/>
      <c r="D222" s="955"/>
      <c r="E222" s="955"/>
      <c r="F222" s="955"/>
      <c r="G222" s="955"/>
      <c r="H222" s="955"/>
      <c r="I222" s="955"/>
      <c r="J222" s="956" t="s">
        <v>226</v>
      </c>
      <c r="K222" s="956"/>
      <c r="L222" s="956"/>
      <c r="M222" s="956"/>
      <c r="N222" s="956"/>
      <c r="O222" s="956"/>
      <c r="P222" s="956"/>
      <c r="Q222" s="956"/>
      <c r="R222" s="956"/>
      <c r="S222" s="956"/>
      <c r="T222" s="956"/>
      <c r="U222" s="956"/>
      <c r="V222" s="956"/>
      <c r="W222" s="956"/>
      <c r="X222" s="956"/>
      <c r="Y222" s="956"/>
      <c r="Z222" s="956"/>
      <c r="AA222" s="956"/>
      <c r="AB222" s="956"/>
      <c r="AC222" s="956"/>
      <c r="AD222" s="956"/>
      <c r="AE222" s="956"/>
      <c r="AF222" s="956"/>
      <c r="AG222" s="956"/>
      <c r="AH222" s="956"/>
      <c r="AI222" s="956"/>
      <c r="AJ222" s="957"/>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955" t="s">
        <v>227</v>
      </c>
      <c r="D223" s="955"/>
      <c r="E223" s="955"/>
      <c r="F223" s="955"/>
      <c r="G223" s="955"/>
      <c r="H223" s="955"/>
      <c r="I223" s="955"/>
      <c r="J223" s="956" t="s">
        <v>228</v>
      </c>
      <c r="K223" s="956"/>
      <c r="L223" s="956"/>
      <c r="M223" s="956"/>
      <c r="N223" s="956"/>
      <c r="O223" s="956"/>
      <c r="P223" s="956"/>
      <c r="Q223" s="956"/>
      <c r="R223" s="956"/>
      <c r="S223" s="956"/>
      <c r="T223" s="956"/>
      <c r="U223" s="956"/>
      <c r="V223" s="956"/>
      <c r="W223" s="956"/>
      <c r="X223" s="956"/>
      <c r="Y223" s="956"/>
      <c r="Z223" s="956"/>
      <c r="AA223" s="956"/>
      <c r="AB223" s="956"/>
      <c r="AC223" s="956"/>
      <c r="AD223" s="956"/>
      <c r="AE223" s="956"/>
      <c r="AF223" s="956"/>
      <c r="AG223" s="956"/>
      <c r="AH223" s="956"/>
      <c r="AI223" s="956"/>
      <c r="AJ223" s="957"/>
      <c r="AK223" s="517" t="str">
        <f>IF(AM116="","",IF(OR(S118="○",AK125="○"),"○","×"))</f>
        <v/>
      </c>
      <c r="AL223" s="256"/>
      <c r="AM223" s="258"/>
    </row>
    <row r="224" spans="1:60" s="266" customFormat="1" ht="36" customHeight="1">
      <c r="A224" s="265"/>
      <c r="B224" s="518" t="s">
        <v>2354</v>
      </c>
      <c r="C224" s="955" t="s">
        <v>229</v>
      </c>
      <c r="D224" s="955"/>
      <c r="E224" s="955"/>
      <c r="F224" s="955"/>
      <c r="G224" s="955"/>
      <c r="H224" s="955"/>
      <c r="I224" s="955"/>
      <c r="J224" s="956" t="s">
        <v>230</v>
      </c>
      <c r="K224" s="956"/>
      <c r="L224" s="956"/>
      <c r="M224" s="956"/>
      <c r="N224" s="956"/>
      <c r="O224" s="956"/>
      <c r="P224" s="956"/>
      <c r="Q224" s="956"/>
      <c r="R224" s="956"/>
      <c r="S224" s="956"/>
      <c r="T224" s="956"/>
      <c r="U224" s="956"/>
      <c r="V224" s="956"/>
      <c r="W224" s="956"/>
      <c r="X224" s="956"/>
      <c r="Y224" s="956"/>
      <c r="Z224" s="956"/>
      <c r="AA224" s="956"/>
      <c r="AB224" s="956"/>
      <c r="AC224" s="956"/>
      <c r="AD224" s="956"/>
      <c r="AE224" s="956"/>
      <c r="AF224" s="956"/>
      <c r="AG224" s="956"/>
      <c r="AH224" s="956"/>
      <c r="AI224" s="956"/>
      <c r="AJ224" s="957"/>
      <c r="AK224" s="517" t="str">
        <f>IF(OR(AND(AD129&lt;&gt;"×",AD131&lt;&gt;"×"),AK134="○"),"○","×")</f>
        <v>○</v>
      </c>
      <c r="AL224" s="256"/>
      <c r="AM224" s="258"/>
    </row>
    <row r="225" spans="1:60" s="266" customFormat="1">
      <c r="A225" s="265"/>
      <c r="B225" s="518" t="s">
        <v>2355</v>
      </c>
      <c r="C225" s="955" t="s">
        <v>232</v>
      </c>
      <c r="D225" s="955"/>
      <c r="E225" s="955"/>
      <c r="F225" s="955"/>
      <c r="G225" s="955"/>
      <c r="H225" s="955"/>
      <c r="I225" s="955"/>
      <c r="J225" s="958" t="s">
        <v>233</v>
      </c>
      <c r="K225" s="958"/>
      <c r="L225" s="958"/>
      <c r="M225" s="958"/>
      <c r="N225" s="958"/>
      <c r="O225" s="958"/>
      <c r="P225" s="958"/>
      <c r="Q225" s="958"/>
      <c r="R225" s="958"/>
      <c r="S225" s="958"/>
      <c r="T225" s="958"/>
      <c r="U225" s="958"/>
      <c r="V225" s="958"/>
      <c r="W225" s="958"/>
      <c r="X225" s="958"/>
      <c r="Y225" s="958"/>
      <c r="Z225" s="958"/>
      <c r="AA225" s="958"/>
      <c r="AB225" s="958"/>
      <c r="AC225" s="958"/>
      <c r="AD225" s="958"/>
      <c r="AE225" s="958"/>
      <c r="AF225" s="958"/>
      <c r="AG225" s="958"/>
      <c r="AH225" s="958"/>
      <c r="AI225" s="958"/>
      <c r="AJ225" s="959"/>
      <c r="AK225" s="517" t="str">
        <f>IF(AND(S143="",S144=""),"",IF(AND(S143&lt;&gt;"×",S144&lt;&gt;"×"),"○","×"))</f>
        <v>○</v>
      </c>
      <c r="AL225" s="523"/>
      <c r="AM225" s="258"/>
    </row>
    <row r="226" spans="1:60" s="266" customFormat="1">
      <c r="A226" s="265"/>
      <c r="B226" s="960" t="s">
        <v>231</v>
      </c>
      <c r="C226" s="955" t="s">
        <v>234</v>
      </c>
      <c r="D226" s="955"/>
      <c r="E226" s="955"/>
      <c r="F226" s="955"/>
      <c r="G226" s="955"/>
      <c r="H226" s="955"/>
      <c r="I226" s="955"/>
      <c r="J226" s="958" t="s">
        <v>235</v>
      </c>
      <c r="K226" s="958"/>
      <c r="L226" s="958"/>
      <c r="M226" s="958"/>
      <c r="N226" s="958"/>
      <c r="O226" s="958"/>
      <c r="P226" s="958"/>
      <c r="Q226" s="958"/>
      <c r="R226" s="958"/>
      <c r="S226" s="958"/>
      <c r="T226" s="958"/>
      <c r="U226" s="958"/>
      <c r="V226" s="958"/>
      <c r="W226" s="958"/>
      <c r="X226" s="958"/>
      <c r="Y226" s="958"/>
      <c r="Z226" s="958"/>
      <c r="AA226" s="958"/>
      <c r="AB226" s="958"/>
      <c r="AC226" s="958"/>
      <c r="AD226" s="958"/>
      <c r="AE226" s="958"/>
      <c r="AF226" s="958"/>
      <c r="AG226" s="958"/>
      <c r="AH226" s="958"/>
      <c r="AI226" s="958"/>
      <c r="AJ226" s="959"/>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961"/>
      <c r="C227" s="962"/>
      <c r="D227" s="962"/>
      <c r="E227" s="962"/>
      <c r="F227" s="962"/>
      <c r="G227" s="962"/>
      <c r="H227" s="962"/>
      <c r="I227" s="962"/>
      <c r="J227" s="963" t="s">
        <v>236</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950" t="s">
        <v>237</v>
      </c>
      <c r="C229" s="950"/>
      <c r="D229" s="950"/>
      <c r="E229" s="950"/>
      <c r="F229" s="950"/>
      <c r="G229" s="950"/>
      <c r="H229" s="950"/>
      <c r="I229" s="950"/>
      <c r="J229" s="950"/>
      <c r="K229" s="950"/>
      <c r="L229" s="950"/>
      <c r="M229" s="950"/>
      <c r="N229" s="950"/>
      <c r="O229" s="950"/>
      <c r="P229" s="950"/>
      <c r="Q229" s="950"/>
      <c r="R229" s="950"/>
      <c r="S229" s="950"/>
      <c r="T229" s="950"/>
      <c r="U229" s="950"/>
      <c r="V229" s="950"/>
      <c r="W229" s="950"/>
      <c r="X229" s="950"/>
      <c r="Y229" s="950"/>
      <c r="Z229" s="950"/>
      <c r="AA229" s="950"/>
      <c r="AB229" s="950"/>
      <c r="AC229" s="950"/>
      <c r="AD229" s="950"/>
      <c r="AE229" s="950"/>
      <c r="AF229" s="950"/>
      <c r="AG229" s="950"/>
      <c r="AH229" s="950"/>
      <c r="AI229" s="950"/>
      <c r="AJ229" s="950"/>
      <c r="AK229" s="950"/>
      <c r="AL229" s="256"/>
    </row>
    <row r="230" spans="1:60">
      <c r="A230" s="256"/>
      <c r="B230" s="524" t="s">
        <v>28</v>
      </c>
      <c r="C230" s="951" t="s">
        <v>238</v>
      </c>
      <c r="D230" s="951"/>
      <c r="E230" s="951"/>
      <c r="F230" s="951"/>
      <c r="G230" s="951"/>
      <c r="H230" s="951"/>
      <c r="I230" s="951"/>
      <c r="J230" s="951"/>
      <c r="K230" s="951"/>
      <c r="L230" s="951"/>
      <c r="M230" s="951"/>
      <c r="N230" s="951"/>
      <c r="O230" s="951"/>
      <c r="P230" s="951"/>
      <c r="Q230" s="951"/>
      <c r="R230" s="951"/>
      <c r="S230" s="951"/>
      <c r="T230" s="951"/>
      <c r="U230" s="951"/>
      <c r="V230" s="951"/>
      <c r="W230" s="951"/>
      <c r="X230" s="951"/>
      <c r="Y230" s="951"/>
      <c r="Z230" s="951"/>
      <c r="AA230" s="951"/>
      <c r="AB230" s="951"/>
      <c r="AC230" s="951"/>
      <c r="AD230" s="951"/>
      <c r="AE230" s="951"/>
      <c r="AF230" s="951"/>
      <c r="AG230" s="951"/>
      <c r="AH230" s="951"/>
      <c r="AI230" s="951"/>
      <c r="AJ230" s="952"/>
      <c r="AK230" s="517" t="str">
        <f>AK186</f>
        <v>×</v>
      </c>
      <c r="AL230" s="256"/>
    </row>
    <row r="231" spans="1:60" ht="13.5" customHeight="1">
      <c r="B231" s="525" t="s">
        <v>28</v>
      </c>
      <c r="C231" s="953" t="s">
        <v>2246</v>
      </c>
      <c r="D231" s="953"/>
      <c r="E231" s="953"/>
      <c r="F231" s="953"/>
      <c r="G231" s="953"/>
      <c r="H231" s="953"/>
      <c r="I231" s="953"/>
      <c r="J231" s="953"/>
      <c r="K231" s="953"/>
      <c r="L231" s="953"/>
      <c r="M231" s="953"/>
      <c r="N231" s="953"/>
      <c r="O231" s="953"/>
      <c r="P231" s="953"/>
      <c r="Q231" s="953"/>
      <c r="R231" s="953"/>
      <c r="S231" s="953"/>
      <c r="T231" s="953"/>
      <c r="U231" s="953"/>
      <c r="V231" s="953"/>
      <c r="W231" s="953"/>
      <c r="X231" s="953"/>
      <c r="Y231" s="953"/>
      <c r="Z231" s="953"/>
      <c r="AA231" s="953"/>
      <c r="AB231" s="953"/>
      <c r="AC231" s="953"/>
      <c r="AD231" s="953"/>
      <c r="AE231" s="953"/>
      <c r="AF231" s="953"/>
      <c r="AG231" s="953"/>
      <c r="AH231" s="953"/>
      <c r="AI231" s="953"/>
      <c r="AJ231" s="954"/>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CuEDV54ejohfJFOH/O9dvxQfbpZfFBC8ZTQ5ieJBWVH+sNk8Tjk6/45CMAoIEbd1gXgEwT1SHojuiQFzx+yZJg==" saltValue="cprrDjuKacpHw7xraNSpBg=="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48"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49"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50"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51"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52"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53"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54"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55"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56"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57"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58"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59"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60"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61"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62"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63"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40"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902"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903"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904"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905"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906"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907"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908"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909"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910"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911"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912"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913"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914"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915"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916"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917"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918"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919"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920"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921"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922"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923"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924"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925"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926"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927"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928"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929"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930"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931"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932"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933"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934"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935"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936"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937"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938"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939"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940"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941"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942"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943"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44"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45"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zoomScale="70" zoomScaleNormal="53" zoomScaleSheetLayoutView="70" workbookViewId="0">
      <selection activeCell="V12" sqref="V12:Z12"/>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2285</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7.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203" t="s">
        <v>2277</v>
      </c>
      <c r="F15" s="147">
        <v>4</v>
      </c>
      <c r="G15" s="203" t="s">
        <v>2278</v>
      </c>
      <c r="H15" s="1116" t="s">
        <v>2279</v>
      </c>
      <c r="I15" s="1116"/>
      <c r="J15" s="1129"/>
      <c r="K15" s="147">
        <v>7</v>
      </c>
      <c r="L15" s="203" t="s">
        <v>2277</v>
      </c>
      <c r="M15" s="147">
        <v>3</v>
      </c>
      <c r="N15" s="203" t="s">
        <v>2278</v>
      </c>
      <c r="O15" s="203" t="s">
        <v>2280</v>
      </c>
      <c r="P15" s="204">
        <f>(K15*12+M15)-(D15*12+F15)+1</f>
        <v>12</v>
      </c>
      <c r="Q15" s="1116" t="s">
        <v>2281</v>
      </c>
      <c r="R15" s="1116"/>
      <c r="S15" s="205" t="s">
        <v>70</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219"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219"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219"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219"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219"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15</v>
      </c>
      <c r="AE42" s="985"/>
      <c r="AF42" s="985"/>
      <c r="AG42" s="985"/>
      <c r="AH42" s="985"/>
      <c r="AI42" s="210"/>
      <c r="AJ42" s="210"/>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219"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15"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5" customHeight="1">
      <c r="U57" s="1005" t="s">
        <v>2198</v>
      </c>
      <c r="V57" s="1005"/>
      <c r="W57" s="1005"/>
      <c r="X57" s="1005"/>
      <c r="Y57" s="1005"/>
      <c r="Z57" s="252"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2199</v>
      </c>
      <c r="V58" s="1014"/>
      <c r="W58" s="1014"/>
      <c r="X58" s="1014"/>
      <c r="Y58" s="1014"/>
      <c r="Z58" s="252"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2200</v>
      </c>
      <c r="V59" s="1014"/>
      <c r="W59" s="1014"/>
      <c r="X59" s="1014"/>
      <c r="Y59" s="1014"/>
      <c r="Z59" s="252"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2201</v>
      </c>
      <c r="V60" s="1014"/>
      <c r="W60" s="1014"/>
      <c r="X60" s="1014"/>
      <c r="Y60" s="1014"/>
      <c r="Z60" s="252"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2202</v>
      </c>
      <c r="V61" s="1014"/>
      <c r="W61" s="1014"/>
      <c r="X61" s="1014"/>
      <c r="Y61" s="1014"/>
      <c r="Z61" s="252"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2203</v>
      </c>
      <c r="V62" s="1014"/>
      <c r="W62" s="1014"/>
      <c r="X62" s="1014"/>
      <c r="Y62" s="1014"/>
      <c r="Z62" s="252"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252"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KIiXSEOSZIwzCuW/MAc4v+E7nlFcRUGeL7wo12T5OJjvjHNDM4SBt+jg21QQK2PGqTILT9kGE5LXXoWD+e3bJw==" saltValue="0II4azqeONQKeHAORly4BA=="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2"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3"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4" r:id="rId6" name="Option Button 3">
              <controlPr defaultSize="0" autoFill="0" autoLine="0" autoPict="0">
                <anchor moveWithCells="1">
                  <from>
                    <xdr:col>27</xdr:col>
                    <xdr:colOff>133350</xdr:colOff>
                    <xdr:row>23</xdr:row>
                    <xdr:rowOff>9525</xdr:rowOff>
                  </from>
                  <to>
                    <xdr:col>29</xdr:col>
                    <xdr:colOff>114300</xdr:colOff>
                    <xdr:row>24</xdr:row>
                    <xdr:rowOff>0</xdr:rowOff>
                  </to>
                </anchor>
              </controlPr>
            </control>
          </mc:Choice>
        </mc:AlternateContent>
        <mc:AlternateContent xmlns:mc="http://schemas.openxmlformats.org/markup-compatibility/2006">
          <mc:Choice Requires="x14">
            <control shapeId="45"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6"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7" r:id="rId9" name="Option Button 6">
              <controlPr defaultSize="0" autoFill="0" autoLine="0" autoPict="0">
                <anchor moveWithCells="1">
                  <from>
                    <xdr:col>27</xdr:col>
                    <xdr:colOff>133350</xdr:colOff>
                    <xdr:row>27</xdr:row>
                    <xdr:rowOff>9525</xdr:rowOff>
                  </from>
                  <to>
                    <xdr:col>29</xdr:col>
                    <xdr:colOff>114300</xdr:colOff>
                    <xdr:row>28</xdr:row>
                    <xdr:rowOff>0</xdr:rowOff>
                  </to>
                </anchor>
              </controlPr>
            </control>
          </mc:Choice>
        </mc:AlternateContent>
        <mc:AlternateContent xmlns:mc="http://schemas.openxmlformats.org/markup-compatibility/2006">
          <mc:Choice Requires="x14">
            <control shapeId="48"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9"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4"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5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5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58"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9"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60"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61" r:id="rId18" name="Option Button 91">
              <controlPr defaultSize="0" autoFill="0" autoLine="0" autoPict="0">
                <anchor moveWithCells="1">
                  <from>
                    <xdr:col>35</xdr:col>
                    <xdr:colOff>133350</xdr:colOff>
                    <xdr:row>39</xdr:row>
                    <xdr:rowOff>0</xdr:rowOff>
                  </from>
                  <to>
                    <xdr:col>37</xdr:col>
                    <xdr:colOff>38100</xdr:colOff>
                    <xdr:row>40</xdr:row>
                    <xdr:rowOff>0</xdr:rowOff>
                  </to>
                </anchor>
              </controlPr>
            </control>
          </mc:Choice>
        </mc:AlternateContent>
        <mc:AlternateContent xmlns:mc="http://schemas.openxmlformats.org/markup-compatibility/2006">
          <mc:Choice Requires="x14">
            <control shapeId="62"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63"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712"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713"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714"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71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716"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717"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718"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720"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19721"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9722"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19723"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19724"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19725"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726"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19727"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19728"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729"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730"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731"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732"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733"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734"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735"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736"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737"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738"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1973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1974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1974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42"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19743"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19744"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70" zoomScaleNormal="53" zoomScaleSheetLayoutView="7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2407</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7.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15"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l5l4l+aKTsIJ+8WoghxFlbW+s8iHuc3sEm99JUbmqMM2BZ5sQuO4JyXn8pfJdIJ2NP70YZ0Bxg94aDT5zdMsgQ==" saltValue="LBxvypDAz2RoqZN1Poa80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7" r:id="rId6" name="Option Button 3">
              <controlPr defaultSize="0" autoFill="0" autoLine="0" autoPict="0">
                <anchor moveWithCells="1">
                  <from>
                    <xdr:col>27</xdr:col>
                    <xdr:colOff>133350</xdr:colOff>
                    <xdr:row>23</xdr:row>
                    <xdr:rowOff>9525</xdr:rowOff>
                  </from>
                  <to>
                    <xdr:col>29</xdr:col>
                    <xdr:colOff>114300</xdr:colOff>
                    <xdr:row>24</xdr:row>
                    <xdr:rowOff>0</xdr:rowOff>
                  </to>
                </anchor>
              </controlPr>
            </control>
          </mc:Choice>
        </mc:AlternateContent>
        <mc:AlternateContent xmlns:mc="http://schemas.openxmlformats.org/markup-compatibility/2006">
          <mc:Choice Requires="x14">
            <control shapeId="4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0" r:id="rId9" name="Option Button 6">
              <controlPr defaultSize="0" autoFill="0" autoLine="0" autoPict="0">
                <anchor moveWithCells="1">
                  <from>
                    <xdr:col>27</xdr:col>
                    <xdr:colOff>133350</xdr:colOff>
                    <xdr:row>27</xdr:row>
                    <xdr:rowOff>9525</xdr:rowOff>
                  </from>
                  <to>
                    <xdr:col>29</xdr:col>
                    <xdr:colOff>114300</xdr:colOff>
                    <xdr:row>28</xdr:row>
                    <xdr:rowOff>0</xdr:rowOff>
                  </to>
                </anchor>
              </controlPr>
            </control>
          </mc:Choice>
        </mc:AlternateContent>
        <mc:AlternateContent xmlns:mc="http://schemas.openxmlformats.org/markup-compatibility/2006">
          <mc:Choice Requires="x14">
            <control shapeId="5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9"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0"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1"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2"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3"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68"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401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4019"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402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402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402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402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402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402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402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4027"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402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402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403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4031"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403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4033"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4034" r:id="rId33" name="Option Button 30">
              <controlPr defaultSize="0" autoFill="0" autoLine="0" autoPict="0">
                <anchor moveWithCells="1">
                  <from>
                    <xdr:col>35</xdr:col>
                    <xdr:colOff>133350</xdr:colOff>
                    <xdr:row>39</xdr:row>
                    <xdr:rowOff>0</xdr:rowOff>
                  </from>
                  <to>
                    <xdr:col>37</xdr:col>
                    <xdr:colOff>38100</xdr:colOff>
                    <xdr:row>40</xdr:row>
                    <xdr:rowOff>0</xdr:rowOff>
                  </to>
                </anchor>
              </controlPr>
            </control>
          </mc:Choice>
        </mc:AlternateContent>
        <mc:AlternateContent xmlns:mc="http://schemas.openxmlformats.org/markup-compatibility/2006">
          <mc:Choice Requires="x14">
            <control shapeId="8403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3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3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3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3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4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4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4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4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4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4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4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4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4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4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5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5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5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5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70" zoomScaleNormal="53" zoomScaleSheetLayoutView="7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2415</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7.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533">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t="s">
        <v>2265</v>
      </c>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15"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R7jbKoXARMVtTUB+czMeKxOdJ6Ar4mB0cMt8NMbs+J2fyIGaW0SgOQ/1iIWV/WOpVzl+pFB5UqiUVEy0YV/yg==" saltValue="VXQPYdJot3odjsn4ysE7s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4" r:id="rId6" name="Option Button 3">
              <controlPr defaultSize="0" autoFill="0" autoLine="0" autoPict="0">
                <anchor moveWithCells="1">
                  <from>
                    <xdr:col>27</xdr:col>
                    <xdr:colOff>133350</xdr:colOff>
                    <xdr:row>23</xdr:row>
                    <xdr:rowOff>9525</xdr:rowOff>
                  </from>
                  <to>
                    <xdr:col>29</xdr:col>
                    <xdr:colOff>114300</xdr:colOff>
                    <xdr:row>24</xdr:row>
                    <xdr:rowOff>0</xdr:rowOff>
                  </to>
                </anchor>
              </controlPr>
            </control>
          </mc:Choice>
        </mc:AlternateContent>
        <mc:AlternateContent xmlns:mc="http://schemas.openxmlformats.org/markup-compatibility/2006">
          <mc:Choice Requires="x14">
            <control shapeId="55"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6"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 r:id="rId9" name="Option Button 6">
              <controlPr defaultSize="0" autoFill="0" autoLine="0" autoPict="0">
                <anchor moveWithCells="1">
                  <from>
                    <xdr:col>27</xdr:col>
                    <xdr:colOff>133350</xdr:colOff>
                    <xdr:row>27</xdr:row>
                    <xdr:rowOff>9525</xdr:rowOff>
                  </from>
                  <to>
                    <xdr:col>29</xdr:col>
                    <xdr:colOff>114300</xdr:colOff>
                    <xdr:row>28</xdr:row>
                    <xdr:rowOff>0</xdr:rowOff>
                  </to>
                </anchor>
              </controlPr>
            </control>
          </mc:Choice>
        </mc:AlternateContent>
        <mc:AlternateContent xmlns:mc="http://schemas.openxmlformats.org/markup-compatibility/2006">
          <mc:Choice Requires="x14">
            <control shapeId="58"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9"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0"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1"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2"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3"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4992"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4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4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4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4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4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4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4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4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5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5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5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5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5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5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5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5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58" r:id="rId33" name="Option Button 30">
              <controlPr defaultSize="0" autoFill="0" autoLine="0" autoPict="0">
                <anchor moveWithCells="1">
                  <from>
                    <xdr:col>35</xdr:col>
                    <xdr:colOff>133350</xdr:colOff>
                    <xdr:row>39</xdr:row>
                    <xdr:rowOff>0</xdr:rowOff>
                  </from>
                  <to>
                    <xdr:col>37</xdr:col>
                    <xdr:colOff>38100</xdr:colOff>
                    <xdr:row>40</xdr:row>
                    <xdr:rowOff>0</xdr:rowOff>
                  </to>
                </anchor>
              </controlPr>
            </control>
          </mc:Choice>
        </mc:AlternateContent>
        <mc:AlternateContent xmlns:mc="http://schemas.openxmlformats.org/markup-compatibility/2006">
          <mc:Choice Requires="x14">
            <control shapeId="8505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6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6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6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6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6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6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6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6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6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6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7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7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7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7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7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7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7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7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70" zoomScaleNormal="53" zoomScaleSheetLayoutView="7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2408</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7.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15"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GGL7iCNg8lpT6v/0ymnPqBLgiOWnXXqV4InVTnGm1Wi5S+oIVfSBTjkisL9pRWpq14g/jPAshwfkX5P0uffYQ==" saltValue="l7A9nfCrvG/+fRHmNMTza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4" r:id="rId6" name="Option Button 3">
              <controlPr defaultSize="0" autoFill="0" autoLine="0" autoPict="0">
                <anchor moveWithCells="1">
                  <from>
                    <xdr:col>27</xdr:col>
                    <xdr:colOff>133350</xdr:colOff>
                    <xdr:row>23</xdr:row>
                    <xdr:rowOff>9525</xdr:rowOff>
                  </from>
                  <to>
                    <xdr:col>29</xdr:col>
                    <xdr:colOff>114300</xdr:colOff>
                    <xdr:row>24</xdr:row>
                    <xdr:rowOff>0</xdr:rowOff>
                  </to>
                </anchor>
              </controlPr>
            </control>
          </mc:Choice>
        </mc:AlternateContent>
        <mc:AlternateContent xmlns:mc="http://schemas.openxmlformats.org/markup-compatibility/2006">
          <mc:Choice Requires="x14">
            <control shapeId="55"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6"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 r:id="rId9" name="Option Button 6">
              <controlPr defaultSize="0" autoFill="0" autoLine="0" autoPict="0">
                <anchor moveWithCells="1">
                  <from>
                    <xdr:col>27</xdr:col>
                    <xdr:colOff>133350</xdr:colOff>
                    <xdr:row>27</xdr:row>
                    <xdr:rowOff>9525</xdr:rowOff>
                  </from>
                  <to>
                    <xdr:col>29</xdr:col>
                    <xdr:colOff>114300</xdr:colOff>
                    <xdr:row>28</xdr:row>
                    <xdr:rowOff>0</xdr:rowOff>
                  </to>
                </anchor>
              </controlPr>
            </control>
          </mc:Choice>
        </mc:AlternateContent>
        <mc:AlternateContent xmlns:mc="http://schemas.openxmlformats.org/markup-compatibility/2006">
          <mc:Choice Requires="x14">
            <control shapeId="58"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9"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0"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1"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2"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3"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16"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6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6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6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6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7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7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7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7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7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7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7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7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7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7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8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8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82" r:id="rId33" name="Option Button 30">
              <controlPr defaultSize="0" autoFill="0" autoLine="0" autoPict="0">
                <anchor moveWithCells="1">
                  <from>
                    <xdr:col>35</xdr:col>
                    <xdr:colOff>133350</xdr:colOff>
                    <xdr:row>39</xdr:row>
                    <xdr:rowOff>0</xdr:rowOff>
                  </from>
                  <to>
                    <xdr:col>37</xdr:col>
                    <xdr:colOff>38100</xdr:colOff>
                    <xdr:row>40</xdr:row>
                    <xdr:rowOff>0</xdr:rowOff>
                  </to>
                </anchor>
              </controlPr>
            </control>
          </mc:Choice>
        </mc:AlternateContent>
        <mc:AlternateContent xmlns:mc="http://schemas.openxmlformats.org/markup-compatibility/2006">
          <mc:Choice Requires="x14">
            <control shapeId="8608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8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8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8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8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8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8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9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9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9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9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9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9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9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9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9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9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10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10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70" zoomScaleNormal="53" zoomScaleSheetLayoutView="7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2409</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7.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15"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4"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4"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4"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4"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4"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4"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4"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4"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AY+vhTG9pTcm+sIBgrRuexPhStr2c4RrdHWl3B2TX51kjIEqX5isHdOa6ijIJXsOBLm6Pe+tkCONs35RqYe+AA==" saltValue="m2Ab3auNrI8TMyk9NqBOa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4" r:id="rId6" name="Option Button 3">
              <controlPr defaultSize="0" autoFill="0" autoLine="0" autoPict="0">
                <anchor moveWithCells="1">
                  <from>
                    <xdr:col>27</xdr:col>
                    <xdr:colOff>133350</xdr:colOff>
                    <xdr:row>23</xdr:row>
                    <xdr:rowOff>9525</xdr:rowOff>
                  </from>
                  <to>
                    <xdr:col>29</xdr:col>
                    <xdr:colOff>114300</xdr:colOff>
                    <xdr:row>24</xdr:row>
                    <xdr:rowOff>0</xdr:rowOff>
                  </to>
                </anchor>
              </controlPr>
            </control>
          </mc:Choice>
        </mc:AlternateContent>
        <mc:AlternateContent xmlns:mc="http://schemas.openxmlformats.org/markup-compatibility/2006">
          <mc:Choice Requires="x14">
            <control shapeId="55"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6"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 r:id="rId9" name="Option Button 6">
              <controlPr defaultSize="0" autoFill="0" autoLine="0" autoPict="0">
                <anchor moveWithCells="1">
                  <from>
                    <xdr:col>27</xdr:col>
                    <xdr:colOff>133350</xdr:colOff>
                    <xdr:row>27</xdr:row>
                    <xdr:rowOff>9525</xdr:rowOff>
                  </from>
                  <to>
                    <xdr:col>29</xdr:col>
                    <xdr:colOff>114300</xdr:colOff>
                    <xdr:row>28</xdr:row>
                    <xdr:rowOff>0</xdr:rowOff>
                  </to>
                </anchor>
              </controlPr>
            </control>
          </mc:Choice>
        </mc:AlternateContent>
        <mc:AlternateContent xmlns:mc="http://schemas.openxmlformats.org/markup-compatibility/2006">
          <mc:Choice Requires="x14">
            <control shapeId="58"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9"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0"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1"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2"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3"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40"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9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9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9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9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9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9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9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9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9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9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10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10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10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10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10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10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106" r:id="rId33" name="Option Button 30">
              <controlPr defaultSize="0" autoFill="0" autoLine="0" autoPict="0">
                <anchor moveWithCells="1">
                  <from>
                    <xdr:col>35</xdr:col>
                    <xdr:colOff>133350</xdr:colOff>
                    <xdr:row>39</xdr:row>
                    <xdr:rowOff>0</xdr:rowOff>
                  </from>
                  <to>
                    <xdr:col>37</xdr:col>
                    <xdr:colOff>38100</xdr:colOff>
                    <xdr:row>40</xdr:row>
                    <xdr:rowOff>0</xdr:rowOff>
                  </to>
                </anchor>
              </controlPr>
            </control>
          </mc:Choice>
        </mc:AlternateContent>
        <mc:AlternateContent xmlns:mc="http://schemas.openxmlformats.org/markup-compatibility/2006">
          <mc:Choice Requires="x14">
            <control shapeId="8710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10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10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11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11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11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11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11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11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11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11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11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11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12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12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12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12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12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12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70" zoomScaleNormal="53" zoomScaleSheetLayoutView="7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2410</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7.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15"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4"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4"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UqOzjZm7mgj7GKm5b1tXLcuLYrQv46ytKuWAkrVb6IrAfZlqqd7w8w9AoUaSLJKIgKJktodrjNEnjYmdfPILyg==" saltValue="pesaxNPsQpb9yrvga8I5T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4" r:id="rId6" name="Option Button 3">
              <controlPr defaultSize="0" autoFill="0" autoLine="0" autoPict="0">
                <anchor moveWithCells="1">
                  <from>
                    <xdr:col>27</xdr:col>
                    <xdr:colOff>133350</xdr:colOff>
                    <xdr:row>23</xdr:row>
                    <xdr:rowOff>9525</xdr:rowOff>
                  </from>
                  <to>
                    <xdr:col>29</xdr:col>
                    <xdr:colOff>114300</xdr:colOff>
                    <xdr:row>24</xdr:row>
                    <xdr:rowOff>0</xdr:rowOff>
                  </to>
                </anchor>
              </controlPr>
            </control>
          </mc:Choice>
        </mc:AlternateContent>
        <mc:AlternateContent xmlns:mc="http://schemas.openxmlformats.org/markup-compatibility/2006">
          <mc:Choice Requires="x14">
            <control shapeId="55"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6"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 r:id="rId9" name="Option Button 6">
              <controlPr defaultSize="0" autoFill="0" autoLine="0" autoPict="0">
                <anchor moveWithCells="1">
                  <from>
                    <xdr:col>27</xdr:col>
                    <xdr:colOff>133350</xdr:colOff>
                    <xdr:row>27</xdr:row>
                    <xdr:rowOff>9525</xdr:rowOff>
                  </from>
                  <to>
                    <xdr:col>29</xdr:col>
                    <xdr:colOff>114300</xdr:colOff>
                    <xdr:row>28</xdr:row>
                    <xdr:rowOff>0</xdr:rowOff>
                  </to>
                </anchor>
              </controlPr>
            </control>
          </mc:Choice>
        </mc:AlternateContent>
        <mc:AlternateContent xmlns:mc="http://schemas.openxmlformats.org/markup-compatibility/2006">
          <mc:Choice Requires="x14">
            <control shapeId="58"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9"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0"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1"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2"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3"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64"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11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11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11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11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11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11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12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12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12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12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12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12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12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12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12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12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130" r:id="rId33" name="Option Button 30">
              <controlPr defaultSize="0" autoFill="0" autoLine="0" autoPict="0">
                <anchor moveWithCells="1">
                  <from>
                    <xdr:col>35</xdr:col>
                    <xdr:colOff>133350</xdr:colOff>
                    <xdr:row>39</xdr:row>
                    <xdr:rowOff>0</xdr:rowOff>
                  </from>
                  <to>
                    <xdr:col>37</xdr:col>
                    <xdr:colOff>38100</xdr:colOff>
                    <xdr:row>40</xdr:row>
                    <xdr:rowOff>0</xdr:rowOff>
                  </to>
                </anchor>
              </controlPr>
            </control>
          </mc:Choice>
        </mc:AlternateContent>
        <mc:AlternateContent xmlns:mc="http://schemas.openxmlformats.org/markup-compatibility/2006">
          <mc:Choice Requires="x14">
            <control shapeId="8813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13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13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13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13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3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3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3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3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4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4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4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4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4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4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4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4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4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4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70" zoomScaleNormal="53" zoomScaleSheetLayoutView="7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2411</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7.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15"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kZpnKl4Fz6cJqIonZr8onAJiE9GUvD5JGwHkU8UoB/GQOEmIAlcU1XmzSoO5okFepcYB+O/CzCHj6EgCwA/E0A==" saltValue="GyzYnkumB/0q+A4qCWgJd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4" r:id="rId6" name="Option Button 3">
              <controlPr defaultSize="0" autoFill="0" autoLine="0" autoPict="0">
                <anchor moveWithCells="1">
                  <from>
                    <xdr:col>27</xdr:col>
                    <xdr:colOff>133350</xdr:colOff>
                    <xdr:row>23</xdr:row>
                    <xdr:rowOff>9525</xdr:rowOff>
                  </from>
                  <to>
                    <xdr:col>29</xdr:col>
                    <xdr:colOff>114300</xdr:colOff>
                    <xdr:row>24</xdr:row>
                    <xdr:rowOff>0</xdr:rowOff>
                  </to>
                </anchor>
              </controlPr>
            </control>
          </mc:Choice>
        </mc:AlternateContent>
        <mc:AlternateContent xmlns:mc="http://schemas.openxmlformats.org/markup-compatibility/2006">
          <mc:Choice Requires="x14">
            <control shapeId="55"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6"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 r:id="rId9" name="Option Button 6">
              <controlPr defaultSize="0" autoFill="0" autoLine="0" autoPict="0">
                <anchor moveWithCells="1">
                  <from>
                    <xdr:col>27</xdr:col>
                    <xdr:colOff>133350</xdr:colOff>
                    <xdr:row>27</xdr:row>
                    <xdr:rowOff>9525</xdr:rowOff>
                  </from>
                  <to>
                    <xdr:col>29</xdr:col>
                    <xdr:colOff>114300</xdr:colOff>
                    <xdr:row>28</xdr:row>
                    <xdr:rowOff>0</xdr:rowOff>
                  </to>
                </anchor>
              </controlPr>
            </control>
          </mc:Choice>
        </mc:AlternateContent>
        <mc:AlternateContent xmlns:mc="http://schemas.openxmlformats.org/markup-compatibility/2006">
          <mc:Choice Requires="x14">
            <control shapeId="58"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9"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0"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1"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2"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3"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088"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3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3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4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4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4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4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4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4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4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4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4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4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5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5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5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5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54" r:id="rId33" name="Option Button 30">
              <controlPr defaultSize="0" autoFill="0" autoLine="0" autoPict="0">
                <anchor moveWithCells="1">
                  <from>
                    <xdr:col>35</xdr:col>
                    <xdr:colOff>133350</xdr:colOff>
                    <xdr:row>39</xdr:row>
                    <xdr:rowOff>0</xdr:rowOff>
                  </from>
                  <to>
                    <xdr:col>37</xdr:col>
                    <xdr:colOff>38100</xdr:colOff>
                    <xdr:row>40</xdr:row>
                    <xdr:rowOff>0</xdr:rowOff>
                  </to>
                </anchor>
              </controlPr>
            </control>
          </mc:Choice>
        </mc:AlternateContent>
        <mc:AlternateContent xmlns:mc="http://schemas.openxmlformats.org/markup-compatibility/2006">
          <mc:Choice Requires="x14">
            <control shapeId="8915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5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5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5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5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6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6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6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6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6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6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6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6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6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6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7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7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7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7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70" zoomScaleNormal="53" zoomScaleSheetLayoutView="7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2412</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7.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15"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D57" s="251"/>
      <c r="BF57" s="251"/>
      <c r="BG57" s="251"/>
      <c r="BH57" s="251"/>
      <c r="BI57" s="251"/>
      <c r="BJ57" s="251"/>
      <c r="BK57" s="251"/>
      <c r="BL57" s="251"/>
      <c r="BM57" s="251"/>
      <c r="BN57" s="251"/>
      <c r="BO57" s="251"/>
      <c r="BP57" s="251"/>
      <c r="BQ57" s="251"/>
      <c r="BR57" s="251"/>
      <c r="BS57" s="251"/>
      <c r="BT57" s="251"/>
      <c r="BV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D58" s="251"/>
      <c r="BF58" s="251"/>
      <c r="BG58" s="251"/>
      <c r="BH58" s="251"/>
      <c r="BI58" s="251"/>
      <c r="BJ58" s="251"/>
      <c r="BK58" s="251"/>
      <c r="BL58" s="251"/>
      <c r="BM58" s="251"/>
      <c r="BN58" s="251"/>
      <c r="BO58" s="251"/>
      <c r="BP58" s="251"/>
      <c r="BQ58" s="251"/>
      <c r="BR58" s="251"/>
      <c r="BS58" s="251"/>
      <c r="BT58" s="251"/>
      <c r="BV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D59" s="251"/>
      <c r="BF59" s="251"/>
      <c r="BG59" s="251"/>
      <c r="BH59" s="251"/>
      <c r="BI59" s="251"/>
      <c r="BJ59" s="251"/>
      <c r="BK59" s="251"/>
      <c r="BL59" s="251"/>
      <c r="BM59" s="251"/>
      <c r="BN59" s="251"/>
      <c r="BO59" s="251"/>
      <c r="BP59" s="251"/>
      <c r="BQ59" s="251"/>
      <c r="BR59" s="251"/>
      <c r="BS59" s="251"/>
      <c r="BT59" s="251"/>
      <c r="BV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D60" s="251"/>
      <c r="BF60" s="251"/>
      <c r="BG60" s="251"/>
      <c r="BH60" s="251"/>
      <c r="BI60" s="251"/>
      <c r="BJ60" s="251"/>
      <c r="BK60" s="251"/>
      <c r="BL60" s="251"/>
      <c r="BM60" s="251"/>
      <c r="BN60" s="251"/>
      <c r="BO60" s="251"/>
      <c r="BP60" s="251"/>
      <c r="BQ60" s="251"/>
      <c r="BR60" s="251"/>
      <c r="BS60" s="251"/>
      <c r="BT60" s="251"/>
      <c r="BV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D61" s="251"/>
      <c r="BF61" s="251"/>
      <c r="BG61" s="251"/>
      <c r="BH61" s="251"/>
      <c r="BI61" s="251"/>
      <c r="BJ61" s="251"/>
      <c r="BK61" s="251"/>
      <c r="BL61" s="251"/>
      <c r="BM61" s="251"/>
      <c r="BN61" s="251"/>
      <c r="BO61" s="251"/>
      <c r="BP61" s="251"/>
      <c r="BQ61" s="251"/>
      <c r="BR61" s="251"/>
      <c r="BS61" s="251"/>
      <c r="BT61" s="251"/>
      <c r="BV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D62" s="251"/>
      <c r="BF62" s="251"/>
      <c r="BG62" s="251"/>
      <c r="BH62" s="251"/>
      <c r="BI62" s="251"/>
      <c r="BJ62" s="251"/>
      <c r="BK62" s="251"/>
      <c r="BL62" s="251"/>
      <c r="BM62" s="251"/>
      <c r="BN62" s="251"/>
      <c r="BO62" s="251"/>
      <c r="BP62" s="251"/>
      <c r="BQ62" s="251"/>
      <c r="BR62" s="251"/>
      <c r="BS62" s="251"/>
      <c r="BT62" s="251"/>
      <c r="BV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RJjAGbQREofywd/EF+wQ79QUoHVVmGcLS6PBbvklcDamlwkkUR8aSg9FWT+tRgtrOMeNkzVjwroprXuF6hB+Ng==" saltValue="MJIdDhtBh3B0oaOl2rKHLQ=="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4" r:id="rId6" name="Option Button 3">
              <controlPr defaultSize="0" autoFill="0" autoLine="0" autoPict="0">
                <anchor moveWithCells="1">
                  <from>
                    <xdr:col>27</xdr:col>
                    <xdr:colOff>133350</xdr:colOff>
                    <xdr:row>23</xdr:row>
                    <xdr:rowOff>9525</xdr:rowOff>
                  </from>
                  <to>
                    <xdr:col>29</xdr:col>
                    <xdr:colOff>114300</xdr:colOff>
                    <xdr:row>24</xdr:row>
                    <xdr:rowOff>0</xdr:rowOff>
                  </to>
                </anchor>
              </controlPr>
            </control>
          </mc:Choice>
        </mc:AlternateContent>
        <mc:AlternateContent xmlns:mc="http://schemas.openxmlformats.org/markup-compatibility/2006">
          <mc:Choice Requires="x14">
            <control shapeId="55"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6"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 r:id="rId9" name="Option Button 6">
              <controlPr defaultSize="0" autoFill="0" autoLine="0" autoPict="0">
                <anchor moveWithCells="1">
                  <from>
                    <xdr:col>27</xdr:col>
                    <xdr:colOff>133350</xdr:colOff>
                    <xdr:row>27</xdr:row>
                    <xdr:rowOff>9525</xdr:rowOff>
                  </from>
                  <to>
                    <xdr:col>29</xdr:col>
                    <xdr:colOff>114300</xdr:colOff>
                    <xdr:row>28</xdr:row>
                    <xdr:rowOff>0</xdr:rowOff>
                  </to>
                </anchor>
              </controlPr>
            </control>
          </mc:Choice>
        </mc:AlternateContent>
        <mc:AlternateContent xmlns:mc="http://schemas.openxmlformats.org/markup-compatibility/2006">
          <mc:Choice Requires="x14">
            <control shapeId="58"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9"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0"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1"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2"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3"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12"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6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6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6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6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6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6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6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6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7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7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7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7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7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7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7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7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78" r:id="rId33" name="Option Button 30">
              <controlPr defaultSize="0" autoFill="0" autoLine="0" autoPict="0">
                <anchor moveWithCells="1">
                  <from>
                    <xdr:col>35</xdr:col>
                    <xdr:colOff>133350</xdr:colOff>
                    <xdr:row>39</xdr:row>
                    <xdr:rowOff>0</xdr:rowOff>
                  </from>
                  <to>
                    <xdr:col>37</xdr:col>
                    <xdr:colOff>38100</xdr:colOff>
                    <xdr:row>40</xdr:row>
                    <xdr:rowOff>0</xdr:rowOff>
                  </to>
                </anchor>
              </controlPr>
            </control>
          </mc:Choice>
        </mc:AlternateContent>
        <mc:AlternateContent xmlns:mc="http://schemas.openxmlformats.org/markup-compatibility/2006">
          <mc:Choice Requires="x14">
            <control shapeId="9017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8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8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8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8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8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8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8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8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8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8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9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9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9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9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9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9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9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9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topLeftCell="A34" zoomScale="70" zoomScaleNormal="53" zoomScaleSheetLayoutView="7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2413</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14.25"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gOmH1nh/eRRFgXh6+a43mjsFTXErq0hlc733eMjJEfiC061Jpoi0mrocXulqKVP7B5NcEWhYQtn77pkTVX9O4Q==" saltValue="Jh694YKtqtYx4NLBHKjjS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4"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5"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6"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8"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9"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0"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1"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2"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3"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36"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8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8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9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9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9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9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9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2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20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2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2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2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2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2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2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2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2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2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2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2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2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2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2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2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2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2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21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22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22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70" zoomScaleNormal="53" zoomScaleSheetLayoutView="7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2414</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203" t="s">
        <v>2277</v>
      </c>
      <c r="F15" s="147">
        <v>4</v>
      </c>
      <c r="G15" s="203" t="s">
        <v>2278</v>
      </c>
      <c r="H15" s="1116" t="s">
        <v>2279</v>
      </c>
      <c r="I15" s="1116"/>
      <c r="J15" s="1129"/>
      <c r="K15" s="147">
        <v>7</v>
      </c>
      <c r="L15" s="203" t="s">
        <v>2277</v>
      </c>
      <c r="M15" s="147">
        <v>3</v>
      </c>
      <c r="N15" s="203" t="s">
        <v>2278</v>
      </c>
      <c r="O15" s="203" t="s">
        <v>2280</v>
      </c>
      <c r="P15" s="204">
        <f>(K15*12+M15)-(D15*12+F15)+1</f>
        <v>12</v>
      </c>
      <c r="Q15" s="1116" t="s">
        <v>2281</v>
      </c>
      <c r="R15" s="1116"/>
      <c r="S15" s="205" t="s">
        <v>70</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219"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219"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219"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219"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219"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15</v>
      </c>
      <c r="AE42" s="985"/>
      <c r="AF42" s="985"/>
      <c r="AG42" s="985"/>
      <c r="AH42" s="985"/>
      <c r="AI42" s="210"/>
      <c r="AJ42" s="210"/>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219"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14.25"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8"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8"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8"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8" ht="15.95" customHeight="1">
      <c r="U57" s="1005" t="s">
        <v>2198</v>
      </c>
      <c r="V57" s="1005"/>
      <c r="W57" s="1005"/>
      <c r="X57" s="1005"/>
      <c r="Y57" s="1005"/>
      <c r="Z57" s="532"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8" ht="15.95" customHeight="1">
      <c r="U58" s="1014" t="s">
        <v>2199</v>
      </c>
      <c r="V58" s="1014"/>
      <c r="W58" s="1014"/>
      <c r="X58" s="1014"/>
      <c r="Y58" s="1014"/>
      <c r="Z58" s="532"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8" ht="15.95" customHeight="1">
      <c r="U59" s="1014" t="s">
        <v>2200</v>
      </c>
      <c r="V59" s="1014"/>
      <c r="W59" s="1014"/>
      <c r="X59" s="1014"/>
      <c r="Y59" s="1014"/>
      <c r="Z59" s="532"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8" ht="15.95" customHeight="1">
      <c r="U60" s="1014" t="s">
        <v>2201</v>
      </c>
      <c r="V60" s="1014"/>
      <c r="W60" s="1014"/>
      <c r="X60" s="1014"/>
      <c r="Y60" s="1014"/>
      <c r="Z60" s="532"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8" ht="15.95" customHeight="1">
      <c r="U61" s="1014" t="s">
        <v>2202</v>
      </c>
      <c r="V61" s="1014"/>
      <c r="W61" s="1014"/>
      <c r="X61" s="1014"/>
      <c r="Y61" s="1014"/>
      <c r="Z61" s="532"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8" ht="15.95" customHeight="1">
      <c r="U62" s="1014" t="s">
        <v>2203</v>
      </c>
      <c r="V62" s="1014"/>
      <c r="W62" s="1014"/>
      <c r="X62" s="1014"/>
      <c r="Y62" s="1014"/>
      <c r="Z62" s="532"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8" ht="15.95" customHeight="1">
      <c r="U63" s="1005" t="s">
        <v>2204</v>
      </c>
      <c r="V63" s="1005"/>
      <c r="W63" s="1005"/>
      <c r="X63" s="1005"/>
      <c r="Y63" s="1005"/>
      <c r="Z63" s="532"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ZzrEwSr06UdjNPoNim18u6/0cyjtDLg+K4lBJhhjxBZ9YmhwIfJl9bvqPQ/sAo2so4YTuwpReArZnd5l0LPwQ==" saltValue="Yq+Is5YZ/hOUfJij5XF7Gg=="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6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7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920"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921"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922"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923"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924"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925"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926"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927"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928"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929"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930"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931"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932"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933"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934"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35"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36"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37"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38"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39"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40"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41"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42"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43"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44"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45"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46"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47"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48"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49"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50"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51"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52"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55"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56"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7"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8"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85" t="s">
        <v>248</v>
      </c>
      <c r="B2" s="1188" t="s">
        <v>249</v>
      </c>
      <c r="C2" s="1189"/>
      <c r="D2" s="1189"/>
      <c r="E2" s="1190"/>
      <c r="F2" s="1191" t="s">
        <v>250</v>
      </c>
      <c r="G2" s="1192"/>
      <c r="H2" s="1193"/>
      <c r="I2" s="1185" t="s">
        <v>251</v>
      </c>
      <c r="J2" s="1194"/>
      <c r="K2" s="1196" t="s">
        <v>252</v>
      </c>
      <c r="L2" s="1197"/>
      <c r="M2" s="1197"/>
      <c r="N2" s="1197"/>
      <c r="O2" s="1197"/>
      <c r="P2" s="1197"/>
      <c r="Q2" s="1197"/>
      <c r="R2" s="1197"/>
      <c r="S2" s="1197"/>
      <c r="T2" s="1197"/>
      <c r="U2" s="1197"/>
      <c r="V2" s="1197"/>
      <c r="W2" s="1197"/>
      <c r="X2" s="1197"/>
      <c r="Y2" s="1197"/>
      <c r="Z2" s="1197"/>
      <c r="AA2" s="1197"/>
      <c r="AB2" s="1198"/>
      <c r="AC2" s="1182" t="s">
        <v>253</v>
      </c>
      <c r="AD2" s="7"/>
      <c r="AE2" s="1185" t="s">
        <v>248</v>
      </c>
      <c r="AF2" s="1185" t="s">
        <v>2263</v>
      </c>
      <c r="AG2" s="1205"/>
      <c r="AH2" s="1194"/>
      <c r="AJ2" s="9" t="s">
        <v>255</v>
      </c>
      <c r="AK2" s="10" t="s">
        <v>255</v>
      </c>
      <c r="AM2" s="11" t="s">
        <v>199</v>
      </c>
      <c r="AO2" s="11" t="s">
        <v>16</v>
      </c>
      <c r="AQ2" s="12" t="s">
        <v>256</v>
      </c>
      <c r="AS2" s="1210" t="s">
        <v>2141</v>
      </c>
      <c r="AT2" s="1213" t="s">
        <v>254</v>
      </c>
    </row>
    <row r="3" spans="1:46" ht="51.75" customHeight="1" thickBot="1">
      <c r="A3" s="1186"/>
      <c r="B3" s="1199" t="s">
        <v>258</v>
      </c>
      <c r="C3" s="1200"/>
      <c r="D3" s="1200"/>
      <c r="E3" s="1201"/>
      <c r="F3" s="1199" t="s">
        <v>259</v>
      </c>
      <c r="G3" s="1200"/>
      <c r="H3" s="1201"/>
      <c r="I3" s="1187"/>
      <c r="J3" s="1195"/>
      <c r="K3" s="1202" t="s">
        <v>260</v>
      </c>
      <c r="L3" s="1203"/>
      <c r="M3" s="1203"/>
      <c r="N3" s="1203"/>
      <c r="O3" s="1203"/>
      <c r="P3" s="1203"/>
      <c r="Q3" s="1203"/>
      <c r="R3" s="1203"/>
      <c r="S3" s="1203"/>
      <c r="T3" s="1203"/>
      <c r="U3" s="1203"/>
      <c r="V3" s="1203"/>
      <c r="W3" s="1203"/>
      <c r="X3" s="1203"/>
      <c r="Y3" s="1203"/>
      <c r="Z3" s="1203"/>
      <c r="AA3" s="1203"/>
      <c r="AB3" s="1204"/>
      <c r="AC3" s="1183"/>
      <c r="AD3" s="7"/>
      <c r="AE3" s="1186"/>
      <c r="AF3" s="1186"/>
      <c r="AG3" s="1206"/>
      <c r="AH3" s="1207"/>
      <c r="AJ3" s="13" t="s">
        <v>261</v>
      </c>
      <c r="AK3" s="14" t="s">
        <v>261</v>
      </c>
      <c r="AM3" s="15"/>
      <c r="AO3" s="15"/>
      <c r="AQ3" s="16" t="s">
        <v>18</v>
      </c>
      <c r="AS3" s="1211"/>
      <c r="AT3" s="1214"/>
    </row>
    <row r="4" spans="1:46" ht="41.25" customHeight="1" thickBot="1">
      <c r="A4" s="1187"/>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184"/>
      <c r="AD4" s="7"/>
      <c r="AE4" s="1187"/>
      <c r="AF4" s="1186"/>
      <c r="AG4" s="1206"/>
      <c r="AH4" s="1207"/>
      <c r="AJ4" s="13" t="s">
        <v>272</v>
      </c>
      <c r="AK4" s="14" t="s">
        <v>272</v>
      </c>
      <c r="AQ4" s="16" t="s">
        <v>268</v>
      </c>
      <c r="AS4" s="1212"/>
      <c r="AT4" s="1215"/>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208" t="s">
        <v>2273</v>
      </c>
      <c r="AF29" s="1208"/>
      <c r="AG29" s="1208"/>
      <c r="AH29" s="1208"/>
    </row>
    <row r="30" spans="1:46" ht="18.75" customHeight="1">
      <c r="K30" s="7"/>
      <c r="L30" s="7"/>
      <c r="M30" s="7"/>
      <c r="N30" s="7"/>
      <c r="O30" s="7"/>
      <c r="P30" s="7"/>
      <c r="Q30" s="7"/>
      <c r="R30" s="7"/>
      <c r="S30" s="7"/>
      <c r="T30" s="7"/>
      <c r="U30" s="7"/>
      <c r="V30" s="7"/>
      <c r="W30" s="7"/>
      <c r="X30" s="7"/>
      <c r="Y30" s="7"/>
      <c r="Z30" s="7"/>
      <c r="AA30" s="7"/>
      <c r="AB30" s="7"/>
      <c r="AC30" s="7"/>
      <c r="AD30" s="7"/>
      <c r="AE30" s="1209" t="s">
        <v>2274</v>
      </c>
      <c r="AF30" s="1209"/>
      <c r="AG30" s="1209"/>
      <c r="AH30" s="1209"/>
    </row>
    <row r="31" spans="1:46">
      <c r="K31" s="7"/>
      <c r="L31" s="7"/>
      <c r="M31" s="7"/>
      <c r="N31" s="7"/>
      <c r="O31" s="7"/>
      <c r="P31" s="7"/>
      <c r="Q31" s="7"/>
      <c r="R31" s="7"/>
      <c r="S31" s="7"/>
      <c r="T31" s="7"/>
      <c r="U31" s="7"/>
      <c r="V31" s="7"/>
      <c r="W31" s="7"/>
      <c r="X31" s="7"/>
      <c r="Y31" s="7"/>
      <c r="Z31" s="7"/>
      <c r="AA31" s="7"/>
      <c r="AB31" s="7"/>
      <c r="AC31" s="7"/>
      <c r="AD31" s="7"/>
      <c r="AE31" s="1209"/>
      <c r="AF31" s="1209"/>
      <c r="AG31" s="1209"/>
      <c r="AH31" s="120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7" t="s">
        <v>249</v>
      </c>
      <c r="C3" s="1216" t="s">
        <v>250</v>
      </c>
      <c r="D3" s="1216" t="s">
        <v>251</v>
      </c>
      <c r="E3" s="1216" t="s">
        <v>257</v>
      </c>
      <c r="F3" s="1218" t="s">
        <v>2210</v>
      </c>
      <c r="G3" s="1216" t="s">
        <v>2255</v>
      </c>
      <c r="H3" s="1216"/>
      <c r="I3" s="1216" t="s">
        <v>2256</v>
      </c>
      <c r="J3" s="1216"/>
      <c r="K3" s="1216" t="s">
        <v>2257</v>
      </c>
      <c r="L3" s="1216"/>
      <c r="M3" s="1221" t="s">
        <v>2180</v>
      </c>
      <c r="N3" s="1221" t="s">
        <v>2181</v>
      </c>
      <c r="O3" s="1221" t="s">
        <v>2182</v>
      </c>
      <c r="P3" s="1221" t="s">
        <v>2183</v>
      </c>
      <c r="Q3" s="1221" t="s">
        <v>2184</v>
      </c>
      <c r="R3" s="1221" t="s">
        <v>2185</v>
      </c>
      <c r="S3" s="1221" t="s">
        <v>2186</v>
      </c>
    </row>
    <row r="4" spans="2:19">
      <c r="B4" s="1217"/>
      <c r="C4" s="1216"/>
      <c r="D4" s="1216"/>
      <c r="E4" s="1216"/>
      <c r="F4" s="1219"/>
      <c r="G4" s="1216"/>
      <c r="H4" s="1216"/>
      <c r="I4" s="1216"/>
      <c r="J4" s="1216"/>
      <c r="K4" s="1216"/>
      <c r="L4" s="1216"/>
      <c r="M4" s="1221"/>
      <c r="N4" s="1221"/>
      <c r="O4" s="1221"/>
      <c r="P4" s="1221"/>
      <c r="Q4" s="1221"/>
      <c r="R4" s="1221"/>
      <c r="S4" s="1221"/>
    </row>
    <row r="5" spans="2:19">
      <c r="B5" s="1217"/>
      <c r="C5" s="1216"/>
      <c r="D5" s="1216"/>
      <c r="E5" s="1216"/>
      <c r="F5" s="1220"/>
      <c r="G5" s="1216"/>
      <c r="H5" s="1216"/>
      <c r="I5" s="1216"/>
      <c r="J5" s="1216"/>
      <c r="K5" s="1216"/>
      <c r="L5" s="1216"/>
      <c r="M5" s="1221"/>
      <c r="N5" s="1221"/>
      <c r="O5" s="1221"/>
      <c r="P5" s="1221"/>
      <c r="Q5" s="1221"/>
      <c r="R5" s="1221"/>
      <c r="S5" s="1221"/>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2187</v>
      </c>
      <c r="R25" s="103" t="s">
        <v>2188</v>
      </c>
      <c r="S25" s="103" t="s">
        <v>2187</v>
      </c>
    </row>
  </sheetData>
  <autoFilter ref="B5:S23" xr:uid="{CF814478-8D5C-4908-A1C7-699C612E294F}">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308</v>
      </c>
      <c r="C1" s="1" t="s">
        <v>309</v>
      </c>
      <c r="F1" s="1" t="s">
        <v>310</v>
      </c>
    </row>
    <row r="2" spans="1:14" ht="19.5" thickBot="1">
      <c r="A2" s="65" t="s">
        <v>311</v>
      </c>
      <c r="C2" s="66" t="s">
        <v>312</v>
      </c>
      <c r="D2" s="67" t="s">
        <v>313</v>
      </c>
      <c r="F2" s="68" t="s">
        <v>314</v>
      </c>
      <c r="G2" s="69">
        <v>0.7</v>
      </c>
      <c r="H2" s="69">
        <v>0.55000000000000004</v>
      </c>
      <c r="I2" s="70">
        <v>0.45</v>
      </c>
      <c r="J2" s="66" t="s">
        <v>315</v>
      </c>
      <c r="K2" s="67" t="s">
        <v>316</v>
      </c>
    </row>
    <row r="3" spans="1:14" ht="18.75">
      <c r="A3" s="71" t="s">
        <v>317</v>
      </c>
      <c r="C3" s="72" t="s">
        <v>317</v>
      </c>
      <c r="D3" s="73" t="s">
        <v>318</v>
      </c>
      <c r="F3" s="72" t="s">
        <v>319</v>
      </c>
      <c r="G3" s="74">
        <v>11.4</v>
      </c>
      <c r="H3" s="74">
        <v>11.1</v>
      </c>
      <c r="I3" s="75">
        <v>10.9</v>
      </c>
      <c r="J3" s="72" t="s">
        <v>255</v>
      </c>
      <c r="K3" s="76">
        <v>0.7</v>
      </c>
      <c r="M3" s="126"/>
      <c r="N3" s="126"/>
    </row>
    <row r="4" spans="1:14" ht="18.75">
      <c r="A4" s="16" t="s">
        <v>320</v>
      </c>
      <c r="C4" s="77" t="s">
        <v>317</v>
      </c>
      <c r="D4" s="78" t="s">
        <v>321</v>
      </c>
      <c r="F4" s="77" t="s">
        <v>322</v>
      </c>
      <c r="G4" s="79">
        <v>11.4</v>
      </c>
      <c r="H4" s="79">
        <v>11.1</v>
      </c>
      <c r="I4" s="80">
        <v>10.9</v>
      </c>
      <c r="J4" s="77" t="s">
        <v>275</v>
      </c>
      <c r="K4" s="81">
        <v>0.7</v>
      </c>
      <c r="M4" s="126"/>
      <c r="N4" s="126"/>
    </row>
    <row r="5" spans="1:14" ht="18.75">
      <c r="A5" s="16" t="s">
        <v>323</v>
      </c>
      <c r="C5" s="77" t="s">
        <v>317</v>
      </c>
      <c r="D5" s="78" t="s">
        <v>324</v>
      </c>
      <c r="F5" s="77" t="s">
        <v>325</v>
      </c>
      <c r="G5" s="79">
        <v>11.4</v>
      </c>
      <c r="H5" s="79">
        <v>11.1</v>
      </c>
      <c r="I5" s="80">
        <v>10.9</v>
      </c>
      <c r="J5" s="77" t="s">
        <v>278</v>
      </c>
      <c r="K5" s="81">
        <v>0.7</v>
      </c>
      <c r="M5" s="126"/>
      <c r="N5" s="126"/>
    </row>
    <row r="6" spans="1:14" ht="18.75">
      <c r="A6" s="16" t="s">
        <v>326</v>
      </c>
      <c r="C6" s="77" t="s">
        <v>317</v>
      </c>
      <c r="D6" s="78" t="s">
        <v>327</v>
      </c>
      <c r="F6" s="77" t="s">
        <v>328</v>
      </c>
      <c r="G6" s="79">
        <v>11.4</v>
      </c>
      <c r="H6" s="79">
        <v>11.1</v>
      </c>
      <c r="I6" s="80">
        <v>10.9</v>
      </c>
      <c r="J6" s="77" t="s">
        <v>273</v>
      </c>
      <c r="K6" s="81">
        <v>0.7</v>
      </c>
      <c r="M6" s="126"/>
      <c r="N6" s="126"/>
    </row>
    <row r="7" spans="1:14" ht="18.75">
      <c r="A7" s="16" t="s">
        <v>329</v>
      </c>
      <c r="C7" s="77" t="s">
        <v>317</v>
      </c>
      <c r="D7" s="78" t="s">
        <v>330</v>
      </c>
      <c r="F7" s="77" t="s">
        <v>331</v>
      </c>
      <c r="G7" s="79">
        <v>11.4</v>
      </c>
      <c r="H7" s="79">
        <v>11.1</v>
      </c>
      <c r="I7" s="80">
        <v>10.9</v>
      </c>
      <c r="J7" s="77" t="s">
        <v>276</v>
      </c>
      <c r="K7" s="81">
        <v>0.45</v>
      </c>
      <c r="M7" s="126"/>
      <c r="N7" s="126"/>
    </row>
    <row r="8" spans="1:14" ht="18.75">
      <c r="A8" s="16" t="s">
        <v>332</v>
      </c>
      <c r="C8" s="77" t="s">
        <v>317</v>
      </c>
      <c r="D8" s="78" t="s">
        <v>333</v>
      </c>
      <c r="F8" s="77" t="s">
        <v>334</v>
      </c>
      <c r="G8" s="79">
        <v>11.4</v>
      </c>
      <c r="H8" s="79">
        <v>11.1</v>
      </c>
      <c r="I8" s="80">
        <v>10.9</v>
      </c>
      <c r="J8" s="77" t="s">
        <v>279</v>
      </c>
      <c r="K8" s="81">
        <v>0.45</v>
      </c>
    </row>
    <row r="9" spans="1:14" ht="18.75">
      <c r="A9" s="16" t="s">
        <v>335</v>
      </c>
      <c r="C9" s="77" t="s">
        <v>317</v>
      </c>
      <c r="D9" s="78" t="s">
        <v>336</v>
      </c>
      <c r="F9" s="77" t="s">
        <v>337</v>
      </c>
      <c r="G9" s="79">
        <v>11.4</v>
      </c>
      <c r="H9" s="79">
        <v>11.1</v>
      </c>
      <c r="I9" s="80">
        <v>10.9</v>
      </c>
      <c r="J9" s="77" t="s">
        <v>280</v>
      </c>
      <c r="K9" s="81">
        <v>0.55000000000000004</v>
      </c>
    </row>
    <row r="10" spans="1:14" ht="18.75">
      <c r="A10" s="16" t="s">
        <v>338</v>
      </c>
      <c r="C10" s="77" t="s">
        <v>317</v>
      </c>
      <c r="D10" s="78" t="s">
        <v>339</v>
      </c>
      <c r="F10" s="77" t="s">
        <v>340</v>
      </c>
      <c r="G10" s="79">
        <v>11.4</v>
      </c>
      <c r="H10" s="79">
        <v>11.1</v>
      </c>
      <c r="I10" s="80">
        <v>10.9</v>
      </c>
      <c r="J10" s="77" t="s">
        <v>282</v>
      </c>
      <c r="K10" s="81">
        <v>0.45</v>
      </c>
    </row>
    <row r="11" spans="1:14" ht="18.75">
      <c r="A11" s="16" t="s">
        <v>341</v>
      </c>
      <c r="C11" s="77" t="s">
        <v>317</v>
      </c>
      <c r="D11" s="78" t="s">
        <v>342</v>
      </c>
      <c r="F11" s="77" t="s">
        <v>343</v>
      </c>
      <c r="G11" s="79">
        <v>11.4</v>
      </c>
      <c r="H11" s="79">
        <v>11.1</v>
      </c>
      <c r="I11" s="80">
        <v>10.9</v>
      </c>
      <c r="J11" s="77" t="s">
        <v>284</v>
      </c>
      <c r="K11" s="81">
        <v>0.45</v>
      </c>
    </row>
    <row r="12" spans="1:14" ht="18.75">
      <c r="A12" s="16" t="s">
        <v>344</v>
      </c>
      <c r="C12" s="77" t="s">
        <v>317</v>
      </c>
      <c r="D12" s="78" t="s">
        <v>345</v>
      </c>
      <c r="F12" s="77" t="s">
        <v>346</v>
      </c>
      <c r="G12" s="79">
        <v>11.4</v>
      </c>
      <c r="H12" s="79">
        <v>11.1</v>
      </c>
      <c r="I12" s="80">
        <v>10.9</v>
      </c>
      <c r="J12" s="77" t="s">
        <v>285</v>
      </c>
      <c r="K12" s="81">
        <v>0.55000000000000004</v>
      </c>
    </row>
    <row r="13" spans="1:14" ht="18.75">
      <c r="A13" s="16" t="s">
        <v>347</v>
      </c>
      <c r="C13" s="77" t="s">
        <v>317</v>
      </c>
      <c r="D13" s="78" t="s">
        <v>348</v>
      </c>
      <c r="F13" s="77" t="s">
        <v>349</v>
      </c>
      <c r="G13" s="79">
        <v>11.4</v>
      </c>
      <c r="H13" s="79">
        <v>11.1</v>
      </c>
      <c r="I13" s="80">
        <v>10.9</v>
      </c>
      <c r="J13" s="77" t="s">
        <v>287</v>
      </c>
      <c r="K13" s="81">
        <v>0.55000000000000004</v>
      </c>
    </row>
    <row r="14" spans="1:14" ht="18.75">
      <c r="A14" s="16" t="s">
        <v>350</v>
      </c>
      <c r="C14" s="77" t="s">
        <v>317</v>
      </c>
      <c r="D14" s="78" t="s">
        <v>351</v>
      </c>
      <c r="F14" s="77" t="s">
        <v>352</v>
      </c>
      <c r="G14" s="79">
        <v>11.4</v>
      </c>
      <c r="H14" s="79">
        <v>11.1</v>
      </c>
      <c r="I14" s="80">
        <v>10.9</v>
      </c>
      <c r="J14" s="77" t="s">
        <v>289</v>
      </c>
      <c r="K14" s="81">
        <v>0.55000000000000004</v>
      </c>
    </row>
    <row r="15" spans="1:14" ht="18.75">
      <c r="A15" s="16" t="s">
        <v>4</v>
      </c>
      <c r="C15" s="77" t="s">
        <v>317</v>
      </c>
      <c r="D15" s="78" t="s">
        <v>353</v>
      </c>
      <c r="F15" s="77" t="s">
        <v>354</v>
      </c>
      <c r="G15" s="79">
        <v>11.4</v>
      </c>
      <c r="H15" s="79">
        <v>11.1</v>
      </c>
      <c r="I15" s="80">
        <v>10.9</v>
      </c>
      <c r="J15" s="77" t="s">
        <v>290</v>
      </c>
      <c r="K15" s="81">
        <v>0.45</v>
      </c>
    </row>
    <row r="16" spans="1:14"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6" t="s">
        <v>302</v>
      </c>
      <c r="K24" s="137">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1133mako</cp:lastModifiedBy>
  <cp:lastPrinted>2024-03-11T13:42:51Z</cp:lastPrinted>
  <dcterms:created xsi:type="dcterms:W3CDTF">2015-06-05T18:19:34Z</dcterms:created>
  <dcterms:modified xsi:type="dcterms:W3CDTF">2024-04-01T12:53:37Z</dcterms:modified>
</cp:coreProperties>
</file>