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activeTab="0"/>
  </bookViews>
  <sheets>
    <sheet name="入力票" sheetId="1" r:id="rId1"/>
    <sheet name="納付書（印刷画面）" sheetId="2" r:id="rId2"/>
  </sheets>
  <definedNames>
    <definedName name="_xlnm.Print_Area" localSheetId="1">'納付書（印刷画面）'!$A$1:$IF$58</definedName>
  </definedNames>
  <calcPr fullCalcOnLoad="1"/>
</workbook>
</file>

<file path=xl/sharedStrings.xml><?xml version="1.0" encoding="utf-8"?>
<sst xmlns="http://schemas.openxmlformats.org/spreadsheetml/2006/main" count="253" uniqueCount="104">
  <si>
    <t>市町村コード</t>
  </si>
  <si>
    <t>03</t>
  </si>
  <si>
    <t>法人税割額</t>
  </si>
  <si>
    <t>均 等 割 額</t>
  </si>
  <si>
    <t>合　計　額</t>
  </si>
  <si>
    <t>法　人　番　号</t>
  </si>
  <si>
    <t>所在地及び法人名</t>
  </si>
  <si>
    <t>納 期 限</t>
  </si>
  <si>
    <t>領収日付印</t>
  </si>
  <si>
    <t>法人市民税領収済通知書</t>
  </si>
  <si>
    <t>年</t>
  </si>
  <si>
    <t>月</t>
  </si>
  <si>
    <t>日</t>
  </si>
  <si>
    <t>から</t>
  </si>
  <si>
    <t>まで</t>
  </si>
  <si>
    <t>01</t>
  </si>
  <si>
    <t>百</t>
  </si>
  <si>
    <t>十</t>
  </si>
  <si>
    <t>億</t>
  </si>
  <si>
    <t>千</t>
  </si>
  <si>
    <t>万</t>
  </si>
  <si>
    <t>円</t>
  </si>
  <si>
    <t>02</t>
  </si>
  <si>
    <t>04</t>
  </si>
  <si>
    <t>05</t>
  </si>
  <si>
    <t>所在地</t>
  </si>
  <si>
    <t>法人名</t>
  </si>
  <si>
    <t>納付年度</t>
  </si>
  <si>
    <t>法人番号</t>
  </si>
  <si>
    <t>事業年度（初）</t>
  </si>
  <si>
    <t>事業年度（終）</t>
  </si>
  <si>
    <t>申告区分</t>
  </si>
  <si>
    <t>法人税割</t>
  </si>
  <si>
    <t>均等割</t>
  </si>
  <si>
    <t>延滞金</t>
  </si>
  <si>
    <t>督促手数料</t>
  </si>
  <si>
    <t>合計額</t>
  </si>
  <si>
    <t>納期限</t>
  </si>
  <si>
    <t>月</t>
  </si>
  <si>
    <t>日</t>
  </si>
  <si>
    <t>【入力票】</t>
  </si>
  <si>
    <t>【例】</t>
  </si>
  <si>
    <t>確定</t>
  </si>
  <si>
    <t>※右の例を参考に入力してください。</t>
  </si>
  <si>
    <t>福岡県</t>
  </si>
  <si>
    <t>〒812-8794
ゆうちょ銀行 福岡貯金事務センター</t>
  </si>
  <si>
    <t>口　　座　　番　　号</t>
  </si>
  <si>
    <t>上記のとおり納付します。（金融機関保管）</t>
  </si>
  <si>
    <t>01760-9-960099</t>
  </si>
  <si>
    <t>筑紫野市法人市民税納付書入力票</t>
  </si>
  <si>
    <t>○○○○　株式会社</t>
  </si>
  <si>
    <t>上記のとおり領収しました。（納入者保管）</t>
  </si>
  <si>
    <t>取りまとめ店</t>
  </si>
  <si>
    <t>筑紫農業協同組合
二日市支店</t>
  </si>
  <si>
    <t>指定金融機関名</t>
  </si>
  <si>
    <t>上記のとおり通知します。（筑紫野市保管）</t>
  </si>
  <si>
    <t>科　目</t>
  </si>
  <si>
    <t>S　E　Q</t>
  </si>
  <si>
    <t>納期までに納めてください。</t>
  </si>
  <si>
    <t>筑紫野市</t>
  </si>
  <si>
    <t>事業年度若しくは　　　　　　連結事業年度又は　　　　　　計算期間</t>
  </si>
  <si>
    <t>元号</t>
  </si>
  <si>
    <t>この納付書について</t>
  </si>
  <si>
    <t>２．標準字体</t>
  </si>
  <si>
    <t>３．事業年度の書き方</t>
  </si>
  <si>
    <t>１．申告区分及び納入金額は必ず記入してください。</t>
  </si>
  <si>
    <t>例）令和元年５月１日</t>
  </si>
  <si>
    <t>※元号　　４：平成　５：令和</t>
  </si>
  <si>
    <t>４．申告区分は次のとおりです。</t>
  </si>
  <si>
    <t>申告区分</t>
  </si>
  <si>
    <t>コード</t>
  </si>
  <si>
    <t>元号(※）</t>
  </si>
  <si>
    <t>収 納 金 融 機 関</t>
  </si>
  <si>
    <t>◎筑紫野市会計課窓口</t>
  </si>
  <si>
    <t>◎下記金融機関の本支店　　　　</t>
  </si>
  <si>
    <t>延　滞　金</t>
  </si>
  <si>
    <t>督促手数料</t>
  </si>
  <si>
    <t>　</t>
  </si>
  <si>
    <t>予定申告</t>
  </si>
  <si>
    <t>確定申告</t>
  </si>
  <si>
    <t>清算確定</t>
  </si>
  <si>
    <t>中間申告</t>
  </si>
  <si>
    <t>清算予納申告</t>
  </si>
  <si>
    <t>均等割申告</t>
  </si>
  <si>
    <t>退職年金確定</t>
  </si>
  <si>
    <t>残余財産予納</t>
  </si>
  <si>
    <t>合併確定申告</t>
  </si>
  <si>
    <t>５．金額の頭部に¥の記入は不要です。</t>
  </si>
  <si>
    <t>６．納付される場合は、この納付書の下部「この納付書について」を切り離して、納付場所へ提出してください。</t>
  </si>
  <si>
    <t>筑紫野市役所</t>
  </si>
  <si>
    <t>加　　入　　者　　名</t>
  </si>
  <si>
    <t>法人市民税領収証書</t>
  </si>
  <si>
    <t>法人市民税納付書</t>
  </si>
  <si>
    <r>
      <t>筑紫農業協同組合　　　福岡銀行　　　　　　　西日本シティ銀行　　　筑邦銀行　　　　　　　福岡中央銀行　　　　　福岡県信用組合　　　　九州労働金庫　　　　　佐賀銀行　　　　　　　北九州銀行　　　　　　みずほ銀行　　　　　　</t>
    </r>
    <r>
      <rPr>
        <sz val="6"/>
        <rFont val="ＭＳ 明朝"/>
        <family val="1"/>
      </rPr>
      <t>九州内のゆうちょ銀行又は郵便局（沖縄県を除く）</t>
    </r>
    <r>
      <rPr>
        <sz val="7"/>
        <rFont val="ＭＳ 明朝"/>
        <family val="1"/>
      </rPr>
      <t>　</t>
    </r>
  </si>
  <si>
    <t>筑紫野市○丁目○番地○</t>
  </si>
  <si>
    <t>【入力時の注意】</t>
  </si>
  <si>
    <t>①新元号（令和）元年は１年と</t>
  </si>
  <si>
    <t xml:space="preserve"> 　標記ください</t>
  </si>
  <si>
    <t>　 令和＝5</t>
  </si>
  <si>
    <t xml:space="preserve">   平成＝4</t>
  </si>
  <si>
    <t xml:space="preserve">   昭和＝3</t>
  </si>
  <si>
    <r>
      <t>７．問合せ先　　　　　　　　　　　　　　　　　　　　　　　　　　　　　　　　　</t>
    </r>
    <r>
      <rPr>
        <sz val="7"/>
        <rFont val="ＭＳ 明朝"/>
        <family val="1"/>
      </rPr>
      <t>〒818-8686　福岡県筑紫野市石崎一丁目１番１号　　　　　　　　　　　　　　　筑紫野市　税務課　TEL（代表）092-923-1111</t>
    </r>
  </si>
  <si>
    <t>②元号は以下の番号で入力ください</t>
  </si>
  <si>
    <t>見込納付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</si>
</sst>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0"/>
    <numFmt numFmtId="184" formatCode="00000000"/>
    <numFmt numFmtId="185" formatCode="0000000"/>
    <numFmt numFmtId="186" formatCode="[$]ggge&quot;年&quot;m&quot;月&quot;d&quot;日&quot;;@"/>
    <numFmt numFmtId="187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5"/>
      <name val="ＭＳ 明朝"/>
      <family val="1"/>
    </font>
    <font>
      <sz val="7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sz val="7.5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sz val="5.5"/>
      <name val="ＭＳ Ｐゴシック"/>
      <family val="3"/>
    </font>
    <font>
      <sz val="5.5"/>
      <name val="ＭＳ 明朝"/>
      <family val="1"/>
    </font>
    <font>
      <b/>
      <sz val="12"/>
      <name val="ＭＳ 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 vertical="top"/>
    </xf>
    <xf numFmtId="9" fontId="4" fillId="0" borderId="0" xfId="42" applyFont="1" applyFill="1" applyAlignment="1">
      <alignment/>
    </xf>
    <xf numFmtId="9" fontId="4" fillId="0" borderId="10" xfId="42" applyFont="1" applyFill="1" applyBorder="1" applyAlignment="1">
      <alignment/>
    </xf>
    <xf numFmtId="9" fontId="4" fillId="0" borderId="0" xfId="42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9" fontId="4" fillId="0" borderId="14" xfId="42" applyFont="1" applyFill="1" applyBorder="1" applyAlignment="1">
      <alignment/>
    </xf>
    <xf numFmtId="9" fontId="4" fillId="0" borderId="15" xfId="42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9" fontId="4" fillId="0" borderId="19" xfId="42" applyFont="1" applyFill="1" applyBorder="1" applyAlignment="1">
      <alignment/>
    </xf>
    <xf numFmtId="9" fontId="4" fillId="0" borderId="16" xfId="42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5" fillId="11" borderId="28" xfId="0" applyFont="1" applyFill="1" applyBorder="1" applyAlignment="1">
      <alignment/>
    </xf>
    <xf numFmtId="0" fontId="0" fillId="11" borderId="29" xfId="0" applyFill="1" applyBorder="1" applyAlignment="1">
      <alignment/>
    </xf>
    <xf numFmtId="0" fontId="0" fillId="11" borderId="30" xfId="0" applyFill="1" applyBorder="1" applyAlignment="1">
      <alignment/>
    </xf>
    <xf numFmtId="0" fontId="0" fillId="11" borderId="31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32" xfId="0" applyFill="1" applyBorder="1" applyAlignment="1">
      <alignment/>
    </xf>
    <xf numFmtId="0" fontId="17" fillId="11" borderId="31" xfId="0" applyFont="1" applyFill="1" applyBorder="1" applyAlignment="1">
      <alignment horizontal="center"/>
    </xf>
    <xf numFmtId="0" fontId="14" fillId="11" borderId="0" xfId="0" applyFont="1" applyFill="1" applyBorder="1" applyAlignment="1">
      <alignment/>
    </xf>
    <xf numFmtId="0" fontId="14" fillId="11" borderId="32" xfId="0" applyFont="1" applyFill="1" applyBorder="1" applyAlignment="1">
      <alignment/>
    </xf>
    <xf numFmtId="0" fontId="17" fillId="11" borderId="0" xfId="0" applyFont="1" applyFill="1" applyBorder="1" applyAlignment="1">
      <alignment/>
    </xf>
    <xf numFmtId="0" fontId="17" fillId="11" borderId="32" xfId="0" applyFont="1" applyFill="1" applyBorder="1" applyAlignment="1">
      <alignment/>
    </xf>
    <xf numFmtId="0" fontId="0" fillId="11" borderId="33" xfId="0" applyFill="1" applyBorder="1" applyAlignment="1">
      <alignment/>
    </xf>
    <xf numFmtId="0" fontId="0" fillId="11" borderId="34" xfId="0" applyFill="1" applyBorder="1" applyAlignment="1">
      <alignment/>
    </xf>
    <xf numFmtId="0" fontId="0" fillId="11" borderId="35" xfId="0" applyFill="1" applyBorder="1" applyAlignment="1">
      <alignment/>
    </xf>
    <xf numFmtId="0" fontId="14" fillId="0" borderId="36" xfId="0" applyFont="1" applyFill="1" applyBorder="1" applyAlignment="1" applyProtection="1">
      <alignment/>
      <protection locked="0"/>
    </xf>
    <xf numFmtId="177" fontId="14" fillId="0" borderId="36" xfId="0" applyNumberFormat="1" applyFont="1" applyFill="1" applyBorder="1" applyAlignment="1" applyProtection="1">
      <alignment/>
      <protection locked="0"/>
    </xf>
    <xf numFmtId="0" fontId="14" fillId="0" borderId="36" xfId="0" applyFont="1" applyFill="1" applyBorder="1" applyAlignment="1" applyProtection="1">
      <alignment horizontal="center"/>
      <protection locked="0"/>
    </xf>
    <xf numFmtId="179" fontId="14" fillId="0" borderId="36" xfId="0" applyNumberFormat="1" applyFont="1" applyFill="1" applyBorder="1" applyAlignment="1" applyProtection="1">
      <alignment/>
      <protection locked="0"/>
    </xf>
    <xf numFmtId="179" fontId="62" fillId="0" borderId="36" xfId="0" applyNumberFormat="1" applyFont="1" applyFill="1" applyBorder="1" applyAlignment="1" applyProtection="1">
      <alignment/>
      <protection/>
    </xf>
    <xf numFmtId="0" fontId="15" fillId="11" borderId="29" xfId="0" applyFont="1" applyFill="1" applyBorder="1" applyAlignment="1">
      <alignment/>
    </xf>
    <xf numFmtId="0" fontId="17" fillId="11" borderId="0" xfId="0" applyFont="1" applyFill="1" applyBorder="1" applyAlignment="1">
      <alignment horizontal="center"/>
    </xf>
    <xf numFmtId="0" fontId="15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2" xfId="0" applyFill="1" applyBorder="1" applyAlignment="1">
      <alignment/>
    </xf>
    <xf numFmtId="0" fontId="14" fillId="33" borderId="31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36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7" fillId="33" borderId="36" xfId="0" applyFont="1" applyFill="1" applyBorder="1" applyAlignment="1" applyProtection="1">
      <alignment/>
      <protection locked="0"/>
    </xf>
    <xf numFmtId="0" fontId="17" fillId="33" borderId="36" xfId="0" applyFont="1" applyFill="1" applyBorder="1" applyAlignment="1">
      <alignment horizontal="center"/>
    </xf>
    <xf numFmtId="179" fontId="17" fillId="33" borderId="36" xfId="0" applyNumberFormat="1" applyFont="1" applyFill="1" applyBorder="1" applyAlignment="1">
      <alignment/>
    </xf>
    <xf numFmtId="178" fontId="17" fillId="33" borderId="36" xfId="0" applyNumberFormat="1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17" fillId="33" borderId="37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9" fontId="4" fillId="0" borderId="18" xfId="42" applyFont="1" applyFill="1" applyBorder="1" applyAlignment="1">
      <alignment/>
    </xf>
    <xf numFmtId="0" fontId="4" fillId="0" borderId="24" xfId="0" applyFont="1" applyFill="1" applyBorder="1" applyAlignment="1">
      <alignment/>
    </xf>
    <xf numFmtId="183" fontId="2" fillId="0" borderId="38" xfId="0" applyNumberFormat="1" applyFont="1" applyFill="1" applyBorder="1" applyAlignment="1">
      <alignment horizontal="center" vertical="top"/>
    </xf>
    <xf numFmtId="183" fontId="2" fillId="0" borderId="39" xfId="0" applyNumberFormat="1" applyFont="1" applyFill="1" applyBorder="1" applyAlignment="1">
      <alignment horizontal="center" vertical="top"/>
    </xf>
    <xf numFmtId="183" fontId="2" fillId="0" borderId="40" xfId="0" applyNumberFormat="1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textRotation="255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 quotePrefix="1">
      <alignment horizontal="center" vertical="center"/>
    </xf>
    <xf numFmtId="0" fontId="3" fillId="0" borderId="44" xfId="0" applyFont="1" applyFill="1" applyBorder="1" applyAlignment="1" quotePrefix="1">
      <alignment horizontal="center" vertical="center"/>
    </xf>
    <xf numFmtId="0" fontId="3" fillId="0" borderId="45" xfId="0" applyFont="1" applyFill="1" applyBorder="1" applyAlignment="1" quotePrefix="1">
      <alignment horizontal="center" vertical="center"/>
    </xf>
    <xf numFmtId="0" fontId="3" fillId="0" borderId="25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42" xfId="0" applyFont="1" applyFill="1" applyBorder="1" applyAlignment="1" quotePrefix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 quotePrefix="1">
      <alignment horizontal="center" vertical="center"/>
    </xf>
    <xf numFmtId="0" fontId="3" fillId="0" borderId="34" xfId="0" applyFont="1" applyFill="1" applyBorder="1" applyAlignment="1" quotePrefix="1">
      <alignment horizontal="center" vertical="center"/>
    </xf>
    <xf numFmtId="0" fontId="3" fillId="0" borderId="47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5" fillId="35" borderId="36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0" fillId="0" borderId="36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 quotePrefix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83" fontId="4" fillId="0" borderId="38" xfId="0" applyNumberFormat="1" applyFont="1" applyFill="1" applyBorder="1" applyAlignment="1">
      <alignment horizontal="center" vertical="center" wrapText="1"/>
    </xf>
    <xf numFmtId="183" fontId="4" fillId="0" borderId="39" xfId="0" applyNumberFormat="1" applyFont="1" applyFill="1" applyBorder="1" applyAlignment="1">
      <alignment horizontal="center" vertical="center" wrapText="1"/>
    </xf>
    <xf numFmtId="183" fontId="4" fillId="0" borderId="40" xfId="0" applyNumberFormat="1" applyFont="1" applyFill="1" applyBorder="1" applyAlignment="1">
      <alignment horizontal="center" vertical="center" wrapText="1"/>
    </xf>
    <xf numFmtId="184" fontId="4" fillId="0" borderId="38" xfId="0" applyNumberFormat="1" applyFont="1" applyFill="1" applyBorder="1" applyAlignment="1">
      <alignment horizontal="center" vertical="center" wrapText="1"/>
    </xf>
    <xf numFmtId="184" fontId="4" fillId="0" borderId="39" xfId="0" applyNumberFormat="1" applyFont="1" applyFill="1" applyBorder="1" applyAlignment="1">
      <alignment horizontal="center" vertical="center" wrapText="1"/>
    </xf>
    <xf numFmtId="184" fontId="4" fillId="0" borderId="40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11" fillId="0" borderId="43" xfId="0" applyFont="1" applyFill="1" applyBorder="1" applyAlignment="1">
      <alignment shrinkToFit="1"/>
    </xf>
    <xf numFmtId="0" fontId="0" fillId="0" borderId="44" xfId="0" applyBorder="1" applyAlignment="1">
      <alignment shrinkToFit="1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right" vertical="top"/>
    </xf>
    <xf numFmtId="0" fontId="9" fillId="0" borderId="49" xfId="0" applyFont="1" applyFill="1" applyBorder="1" applyAlignment="1">
      <alignment horizontal="right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right" vertical="top"/>
    </xf>
    <xf numFmtId="0" fontId="4" fillId="0" borderId="58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right" vertical="top"/>
    </xf>
    <xf numFmtId="0" fontId="9" fillId="0" borderId="43" xfId="0" applyFont="1" applyFill="1" applyBorder="1" applyAlignment="1">
      <alignment horizontal="right" vertical="top"/>
    </xf>
    <xf numFmtId="183" fontId="5" fillId="0" borderId="36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42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3" fillId="0" borderId="51" xfId="0" applyFont="1" applyFill="1" applyBorder="1" applyAlignment="1" quotePrefix="1">
      <alignment horizontal="center" vertical="center"/>
    </xf>
    <xf numFmtId="0" fontId="3" fillId="0" borderId="55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41" xfId="0" applyFont="1" applyFill="1" applyBorder="1" applyAlignment="1">
      <alignment horizontal="center" vertical="top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10</xdr:row>
      <xdr:rowOff>57150</xdr:rowOff>
    </xdr:from>
    <xdr:to>
      <xdr:col>19</xdr:col>
      <xdr:colOff>428625</xdr:colOff>
      <xdr:row>12</xdr:row>
      <xdr:rowOff>228600</xdr:rowOff>
    </xdr:to>
    <xdr:sp>
      <xdr:nvSpPr>
        <xdr:cNvPr id="1" name="矢印: 左 1"/>
        <xdr:cNvSpPr>
          <a:spLocks/>
        </xdr:cNvSpPr>
      </xdr:nvSpPr>
      <xdr:spPr>
        <a:xfrm>
          <a:off x="9610725" y="2428875"/>
          <a:ext cx="942975" cy="666750"/>
        </a:xfrm>
        <a:prstGeom prst="leftArrow">
          <a:avLst>
            <a:gd name="adj" fmla="val -14203"/>
          </a:avLst>
        </a:prstGeom>
        <a:gradFill rotWithShape="1">
          <a:gsLst>
            <a:gs pos="0">
              <a:srgbClr val="9A9A52"/>
            </a:gs>
            <a:gs pos="50000">
              <a:srgbClr val="DDDD79"/>
            </a:gs>
            <a:gs pos="100000">
              <a:srgbClr val="FFFF9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220</xdr:col>
      <xdr:colOff>0</xdr:colOff>
      <xdr:row>6</xdr:row>
      <xdr:rowOff>0</xdr:rowOff>
    </xdr:from>
    <xdr:to>
      <xdr:col>223</xdr:col>
      <xdr:colOff>47625</xdr:colOff>
      <xdr:row>7</xdr:row>
      <xdr:rowOff>0</xdr:rowOff>
    </xdr:to>
    <xdr:sp>
      <xdr:nvSpPr>
        <xdr:cNvPr id="1" name="Oval 3"/>
        <xdr:cNvSpPr>
          <a:spLocks/>
        </xdr:cNvSpPr>
      </xdr:nvSpPr>
      <xdr:spPr>
        <a:xfrm>
          <a:off x="10515600" y="866775"/>
          <a:ext cx="190500" cy="1619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148</xdr:col>
      <xdr:colOff>47625</xdr:colOff>
      <xdr:row>7</xdr:row>
      <xdr:rowOff>0</xdr:rowOff>
    </xdr:to>
    <xdr:sp>
      <xdr:nvSpPr>
        <xdr:cNvPr id="2" name="Oval 3"/>
        <xdr:cNvSpPr>
          <a:spLocks/>
        </xdr:cNvSpPr>
      </xdr:nvSpPr>
      <xdr:spPr>
        <a:xfrm>
          <a:off x="6943725" y="866775"/>
          <a:ext cx="190500" cy="1619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76</xdr:col>
      <xdr:colOff>19050</xdr:colOff>
      <xdr:row>5</xdr:row>
      <xdr:rowOff>142875</xdr:rowOff>
    </xdr:from>
    <xdr:to>
      <xdr:col>80</xdr:col>
      <xdr:colOff>9525</xdr:colOff>
      <xdr:row>6</xdr:row>
      <xdr:rowOff>152400</xdr:rowOff>
    </xdr:to>
    <xdr:sp>
      <xdr:nvSpPr>
        <xdr:cNvPr id="3" name="Oval 3"/>
        <xdr:cNvSpPr>
          <a:spLocks/>
        </xdr:cNvSpPr>
      </xdr:nvSpPr>
      <xdr:spPr>
        <a:xfrm>
          <a:off x="3676650" y="857250"/>
          <a:ext cx="180975" cy="1619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1"/>
  <sheetViews>
    <sheetView tabSelected="1" zoomScale="89" zoomScaleNormal="89" workbookViewId="0" topLeftCell="A1">
      <selection activeCell="G12" sqref="G12"/>
    </sheetView>
  </sheetViews>
  <sheetFormatPr defaultColWidth="9.00390625" defaultRowHeight="13.5"/>
  <cols>
    <col min="1" max="1" width="4.50390625" style="0" customWidth="1"/>
    <col min="2" max="2" width="13.125" style="0" customWidth="1"/>
    <col min="3" max="3" width="4.25390625" style="0" customWidth="1"/>
    <col min="4" max="4" width="16.25390625" style="0" bestFit="1" customWidth="1"/>
    <col min="5" max="5" width="3.625" style="0" customWidth="1"/>
    <col min="6" max="6" width="4.625" style="0" customWidth="1"/>
    <col min="7" max="7" width="3.625" style="0" customWidth="1"/>
    <col min="8" max="9" width="4.625" style="0" customWidth="1"/>
    <col min="11" max="11" width="13.875" style="0" customWidth="1"/>
    <col min="12" max="12" width="4.25390625" style="0" customWidth="1"/>
    <col min="13" max="13" width="16.375" style="0" customWidth="1"/>
    <col min="14" max="14" width="3.625" style="0" customWidth="1"/>
    <col min="15" max="15" width="4.625" style="0" customWidth="1"/>
    <col min="16" max="16" width="3.625" style="0" customWidth="1"/>
    <col min="17" max="18" width="4.625" style="0" customWidth="1"/>
    <col min="24" max="24" width="4.75390625" style="0" customWidth="1"/>
  </cols>
  <sheetData>
    <row r="2" spans="2:12" ht="28.5">
      <c r="B2" s="117" t="s">
        <v>49</v>
      </c>
      <c r="C2" s="23"/>
      <c r="F2" s="22"/>
      <c r="L2" s="23"/>
    </row>
    <row r="3" spans="2:12" ht="14.25" customHeight="1">
      <c r="B3" s="23"/>
      <c r="C3" s="23"/>
      <c r="F3" s="22"/>
      <c r="L3" s="23"/>
    </row>
    <row r="4" spans="2:12" ht="18" thickBot="1">
      <c r="B4" s="24" t="s">
        <v>43</v>
      </c>
      <c r="C4" s="24"/>
      <c r="F4" s="22"/>
      <c r="L4" s="24"/>
    </row>
    <row r="5" spans="2:24" ht="21">
      <c r="B5" s="76" t="s">
        <v>40</v>
      </c>
      <c r="C5" s="95"/>
      <c r="D5" s="77"/>
      <c r="E5" s="77"/>
      <c r="F5" s="77"/>
      <c r="G5" s="77"/>
      <c r="H5" s="77"/>
      <c r="I5" s="78"/>
      <c r="K5" s="97" t="s">
        <v>41</v>
      </c>
      <c r="L5" s="98"/>
      <c r="M5" s="99"/>
      <c r="N5" s="99"/>
      <c r="O5" s="99"/>
      <c r="P5" s="99"/>
      <c r="Q5" s="99"/>
      <c r="R5" s="100"/>
      <c r="U5" s="119" t="s">
        <v>95</v>
      </c>
      <c r="V5" s="120"/>
      <c r="W5" s="120"/>
      <c r="X5" s="121"/>
    </row>
    <row r="6" spans="2:24" ht="13.5">
      <c r="B6" s="79"/>
      <c r="C6" s="80"/>
      <c r="D6" s="80"/>
      <c r="E6" s="80"/>
      <c r="F6" s="80"/>
      <c r="G6" s="80"/>
      <c r="H6" s="80"/>
      <c r="I6" s="81"/>
      <c r="K6" s="101"/>
      <c r="L6" s="102"/>
      <c r="M6" s="102"/>
      <c r="N6" s="102"/>
      <c r="O6" s="102"/>
      <c r="P6" s="102"/>
      <c r="Q6" s="102"/>
      <c r="R6" s="103"/>
      <c r="U6" s="120"/>
      <c r="V6" s="120"/>
      <c r="W6" s="120"/>
      <c r="X6" s="121"/>
    </row>
    <row r="7" spans="2:24" ht="19.5" customHeight="1">
      <c r="B7" s="82" t="s">
        <v>25</v>
      </c>
      <c r="C7" s="96"/>
      <c r="D7" s="90"/>
      <c r="E7" s="83"/>
      <c r="F7" s="83"/>
      <c r="G7" s="83"/>
      <c r="H7" s="83"/>
      <c r="I7" s="84"/>
      <c r="K7" s="104" t="s">
        <v>25</v>
      </c>
      <c r="L7" s="105"/>
      <c r="M7" s="106" t="s">
        <v>94</v>
      </c>
      <c r="N7" s="107"/>
      <c r="O7" s="107"/>
      <c r="P7" s="107"/>
      <c r="Q7" s="107"/>
      <c r="R7" s="108"/>
      <c r="U7" s="122" t="s">
        <v>96</v>
      </c>
      <c r="V7" s="120"/>
      <c r="W7" s="120"/>
      <c r="X7" s="121"/>
    </row>
    <row r="8" spans="2:24" ht="19.5" customHeight="1">
      <c r="B8" s="82" t="s">
        <v>26</v>
      </c>
      <c r="C8" s="96"/>
      <c r="D8" s="90"/>
      <c r="E8" s="83"/>
      <c r="F8" s="83"/>
      <c r="G8" s="83"/>
      <c r="H8" s="83"/>
      <c r="I8" s="84"/>
      <c r="K8" s="104" t="s">
        <v>26</v>
      </c>
      <c r="L8" s="105"/>
      <c r="M8" s="106" t="s">
        <v>50</v>
      </c>
      <c r="N8" s="107"/>
      <c r="O8" s="107"/>
      <c r="P8" s="107"/>
      <c r="Q8" s="107"/>
      <c r="R8" s="108"/>
      <c r="T8" s="22"/>
      <c r="U8" s="120" t="s">
        <v>97</v>
      </c>
      <c r="V8" s="120"/>
      <c r="W8" s="120"/>
      <c r="X8" s="121"/>
    </row>
    <row r="9" spans="2:24" ht="19.5" customHeight="1">
      <c r="B9" s="82" t="s">
        <v>27</v>
      </c>
      <c r="C9" s="96"/>
      <c r="D9" s="90"/>
      <c r="E9" s="83"/>
      <c r="F9" s="83"/>
      <c r="G9" s="83"/>
      <c r="H9" s="83"/>
      <c r="I9" s="84"/>
      <c r="K9" s="104" t="s">
        <v>27</v>
      </c>
      <c r="L9" s="105"/>
      <c r="M9" s="106">
        <v>2</v>
      </c>
      <c r="N9" s="107"/>
      <c r="O9" s="107"/>
      <c r="P9" s="107"/>
      <c r="Q9" s="107"/>
      <c r="R9" s="108"/>
      <c r="T9" s="22"/>
      <c r="U9" s="120"/>
      <c r="V9" s="120"/>
      <c r="W9" s="120"/>
      <c r="X9" s="121"/>
    </row>
    <row r="10" spans="2:24" ht="19.5" customHeight="1">
      <c r="B10" s="82" t="s">
        <v>28</v>
      </c>
      <c r="C10" s="96"/>
      <c r="D10" s="91"/>
      <c r="E10" s="83"/>
      <c r="F10" s="83"/>
      <c r="G10" s="83"/>
      <c r="H10" s="83"/>
      <c r="I10" s="84"/>
      <c r="K10" s="104" t="s">
        <v>28</v>
      </c>
      <c r="L10" s="105"/>
      <c r="M10" s="109">
        <v>1234567</v>
      </c>
      <c r="N10" s="107"/>
      <c r="O10" s="107"/>
      <c r="P10" s="107"/>
      <c r="Q10" s="107"/>
      <c r="R10" s="108"/>
      <c r="T10" s="118"/>
      <c r="U10" s="120" t="s">
        <v>102</v>
      </c>
      <c r="V10" s="120"/>
      <c r="W10" s="120"/>
      <c r="X10" s="121"/>
    </row>
    <row r="11" spans="2:24" ht="19.5" customHeight="1">
      <c r="B11" s="82" t="s">
        <v>29</v>
      </c>
      <c r="C11" s="123"/>
      <c r="D11" s="90"/>
      <c r="E11" s="85" t="s">
        <v>10</v>
      </c>
      <c r="F11" s="90"/>
      <c r="G11" s="85" t="s">
        <v>38</v>
      </c>
      <c r="H11" s="90"/>
      <c r="I11" s="86" t="s">
        <v>39</v>
      </c>
      <c r="K11" s="104" t="s">
        <v>29</v>
      </c>
      <c r="L11" s="110">
        <v>4</v>
      </c>
      <c r="M11" s="106">
        <v>31</v>
      </c>
      <c r="N11" s="107" t="s">
        <v>10</v>
      </c>
      <c r="O11" s="106">
        <v>1</v>
      </c>
      <c r="P11" s="107" t="s">
        <v>38</v>
      </c>
      <c r="Q11" s="106">
        <v>1</v>
      </c>
      <c r="R11" s="108" t="s">
        <v>39</v>
      </c>
      <c r="T11" s="22"/>
      <c r="U11" s="121" t="s">
        <v>100</v>
      </c>
      <c r="V11" s="120"/>
      <c r="W11" s="120"/>
      <c r="X11" s="121"/>
    </row>
    <row r="12" spans="2:24" ht="19.5" customHeight="1">
      <c r="B12" s="82" t="s">
        <v>30</v>
      </c>
      <c r="C12" s="124"/>
      <c r="D12" s="90"/>
      <c r="E12" s="85" t="s">
        <v>10</v>
      </c>
      <c r="F12" s="90"/>
      <c r="G12" s="85" t="s">
        <v>38</v>
      </c>
      <c r="H12" s="90"/>
      <c r="I12" s="86" t="s">
        <v>39</v>
      </c>
      <c r="K12" s="104" t="s">
        <v>30</v>
      </c>
      <c r="L12" s="116">
        <v>5</v>
      </c>
      <c r="M12" s="106">
        <v>1</v>
      </c>
      <c r="N12" s="107" t="s">
        <v>10</v>
      </c>
      <c r="O12" s="106">
        <v>12</v>
      </c>
      <c r="P12" s="107" t="s">
        <v>38</v>
      </c>
      <c r="Q12" s="106">
        <v>31</v>
      </c>
      <c r="R12" s="108" t="s">
        <v>39</v>
      </c>
      <c r="U12" s="120" t="s">
        <v>99</v>
      </c>
      <c r="V12" s="120"/>
      <c r="W12" s="120"/>
      <c r="X12" s="121"/>
    </row>
    <row r="13" spans="2:24" ht="19.5" customHeight="1">
      <c r="B13" s="82" t="s">
        <v>31</v>
      </c>
      <c r="C13" s="96"/>
      <c r="D13" s="92"/>
      <c r="E13" s="83"/>
      <c r="F13" s="83"/>
      <c r="G13" s="83"/>
      <c r="H13" s="83"/>
      <c r="I13" s="84"/>
      <c r="K13" s="104" t="s">
        <v>31</v>
      </c>
      <c r="L13" s="105"/>
      <c r="M13" s="110" t="s">
        <v>42</v>
      </c>
      <c r="N13" s="107"/>
      <c r="O13" s="107"/>
      <c r="P13" s="107"/>
      <c r="Q13" s="107"/>
      <c r="R13" s="108"/>
      <c r="U13" s="120" t="s">
        <v>98</v>
      </c>
      <c r="V13" s="120"/>
      <c r="W13" s="120"/>
      <c r="X13" s="121"/>
    </row>
    <row r="14" spans="2:24" ht="19.5" customHeight="1">
      <c r="B14" s="82" t="s">
        <v>32</v>
      </c>
      <c r="C14" s="96"/>
      <c r="D14" s="93"/>
      <c r="E14" s="83"/>
      <c r="F14" s="83"/>
      <c r="G14" s="83"/>
      <c r="H14" s="83"/>
      <c r="I14" s="84"/>
      <c r="K14" s="104" t="s">
        <v>32</v>
      </c>
      <c r="L14" s="105"/>
      <c r="M14" s="111">
        <v>123456</v>
      </c>
      <c r="N14" s="107"/>
      <c r="O14" s="107"/>
      <c r="P14" s="107"/>
      <c r="Q14" s="107"/>
      <c r="R14" s="108"/>
      <c r="U14" s="120"/>
      <c r="V14" s="120"/>
      <c r="W14" s="120"/>
      <c r="X14" s="121"/>
    </row>
    <row r="15" spans="2:24" ht="19.5" customHeight="1">
      <c r="B15" s="82" t="s">
        <v>33</v>
      </c>
      <c r="C15" s="96"/>
      <c r="D15" s="93"/>
      <c r="E15" s="83"/>
      <c r="F15" s="83"/>
      <c r="G15" s="83"/>
      <c r="H15" s="83"/>
      <c r="I15" s="84"/>
      <c r="K15" s="104" t="s">
        <v>33</v>
      </c>
      <c r="L15" s="105"/>
      <c r="M15" s="111">
        <v>50000</v>
      </c>
      <c r="N15" s="107"/>
      <c r="O15" s="107"/>
      <c r="P15" s="107"/>
      <c r="Q15" s="107"/>
      <c r="R15" s="108"/>
      <c r="U15" s="120"/>
      <c r="V15" s="120"/>
      <c r="W15" s="120"/>
      <c r="X15" s="121"/>
    </row>
    <row r="16" spans="2:24" ht="19.5" customHeight="1">
      <c r="B16" s="82" t="s">
        <v>34</v>
      </c>
      <c r="C16" s="96"/>
      <c r="D16" s="93"/>
      <c r="E16" s="83"/>
      <c r="F16" s="83"/>
      <c r="G16" s="83"/>
      <c r="H16" s="83"/>
      <c r="I16" s="84"/>
      <c r="K16" s="104" t="s">
        <v>34</v>
      </c>
      <c r="L16" s="105"/>
      <c r="M16" s="111"/>
      <c r="N16" s="107"/>
      <c r="O16" s="107"/>
      <c r="P16" s="107"/>
      <c r="Q16" s="107"/>
      <c r="R16" s="108"/>
      <c r="U16" s="120"/>
      <c r="V16" s="120"/>
      <c r="W16" s="120"/>
      <c r="X16" s="121"/>
    </row>
    <row r="17" spans="2:24" ht="19.5" customHeight="1">
      <c r="B17" s="82" t="s">
        <v>35</v>
      </c>
      <c r="C17" s="96"/>
      <c r="D17" s="93"/>
      <c r="E17" s="83"/>
      <c r="F17" s="83"/>
      <c r="G17" s="83"/>
      <c r="H17" s="83"/>
      <c r="I17" s="84"/>
      <c r="K17" s="104" t="s">
        <v>35</v>
      </c>
      <c r="L17" s="105"/>
      <c r="M17" s="111"/>
      <c r="N17" s="107"/>
      <c r="O17" s="107"/>
      <c r="P17" s="107"/>
      <c r="Q17" s="107"/>
      <c r="R17" s="108"/>
      <c r="U17" s="120"/>
      <c r="V17" s="120"/>
      <c r="W17" s="120"/>
      <c r="X17" s="121"/>
    </row>
    <row r="18" spans="2:24" ht="19.5" customHeight="1">
      <c r="B18" s="82" t="s">
        <v>36</v>
      </c>
      <c r="C18" s="96"/>
      <c r="D18" s="94">
        <f>SUM(D14:D17)</f>
        <v>0</v>
      </c>
      <c r="E18" s="83"/>
      <c r="F18" s="83"/>
      <c r="G18" s="83"/>
      <c r="H18" s="83"/>
      <c r="I18" s="84"/>
      <c r="K18" s="104" t="s">
        <v>36</v>
      </c>
      <c r="L18" s="105"/>
      <c r="M18" s="112">
        <f>SUM(M14:M17)</f>
        <v>173456</v>
      </c>
      <c r="N18" s="107"/>
      <c r="O18" s="107"/>
      <c r="P18" s="107"/>
      <c r="Q18" s="107"/>
      <c r="R18" s="108"/>
      <c r="U18" s="120"/>
      <c r="V18" s="120"/>
      <c r="W18" s="120"/>
      <c r="X18" s="121"/>
    </row>
    <row r="19" spans="2:24" ht="19.5" customHeight="1">
      <c r="B19" s="82" t="s">
        <v>37</v>
      </c>
      <c r="C19" s="96"/>
      <c r="D19" s="92"/>
      <c r="E19" s="85" t="s">
        <v>10</v>
      </c>
      <c r="F19" s="90"/>
      <c r="G19" s="85" t="s">
        <v>38</v>
      </c>
      <c r="H19" s="90"/>
      <c r="I19" s="86" t="s">
        <v>39</v>
      </c>
      <c r="K19" s="104" t="s">
        <v>37</v>
      </c>
      <c r="L19" s="105"/>
      <c r="M19" s="106">
        <v>2</v>
      </c>
      <c r="N19" s="107" t="s">
        <v>10</v>
      </c>
      <c r="O19" s="106">
        <v>2</v>
      </c>
      <c r="P19" s="107" t="s">
        <v>38</v>
      </c>
      <c r="Q19" s="106">
        <v>28</v>
      </c>
      <c r="R19" s="108" t="s">
        <v>39</v>
      </c>
      <c r="U19" s="120"/>
      <c r="V19" s="120"/>
      <c r="W19" s="120"/>
      <c r="X19" s="121"/>
    </row>
    <row r="20" spans="2:24" ht="13.5">
      <c r="B20" s="79"/>
      <c r="C20" s="80"/>
      <c r="D20" s="80"/>
      <c r="E20" s="80"/>
      <c r="F20" s="80"/>
      <c r="G20" s="80"/>
      <c r="H20" s="80"/>
      <c r="I20" s="81"/>
      <c r="K20" s="101"/>
      <c r="L20" s="102"/>
      <c r="M20" s="102"/>
      <c r="N20" s="102"/>
      <c r="O20" s="102"/>
      <c r="P20" s="102"/>
      <c r="Q20" s="102"/>
      <c r="R20" s="103"/>
      <c r="U20" s="120"/>
      <c r="V20" s="120"/>
      <c r="W20" s="120"/>
      <c r="X20" s="121"/>
    </row>
    <row r="21" spans="2:24" ht="14.25" thickBot="1">
      <c r="B21" s="87"/>
      <c r="C21" s="88"/>
      <c r="D21" s="88"/>
      <c r="E21" s="88"/>
      <c r="F21" s="88"/>
      <c r="G21" s="88"/>
      <c r="H21" s="88"/>
      <c r="I21" s="89"/>
      <c r="K21" s="113"/>
      <c r="L21" s="114"/>
      <c r="M21" s="114"/>
      <c r="N21" s="114"/>
      <c r="O21" s="114"/>
      <c r="P21" s="114"/>
      <c r="Q21" s="114"/>
      <c r="R21" s="115"/>
      <c r="U21" s="120"/>
      <c r="V21" s="120"/>
      <c r="W21" s="120"/>
      <c r="X21" s="121"/>
    </row>
  </sheetData>
  <sheetProtection/>
  <dataValidations count="6">
    <dataValidation type="list" allowBlank="1" showInputMessage="1" showErrorMessage="1" prompt="ドロップダウンリストより該当する申告区分を選択してください" sqref="M13 D13">
      <formula1>"確定（50）,予定（10）,中間（30）,見込（00）,清算予納（60）,清算確定（80）,均等割（90）,退職年金確定（40）,残余財産予納（70）,合併確定（11）"</formula1>
    </dataValidation>
    <dataValidation allowBlank="1" showInputMessage="1" showErrorMessage="1" prompt="筑紫野市の法人（管理）番号を入力してください" sqref="M10 D10"/>
    <dataValidation allowBlank="1" showErrorMessage="1" prompt="納付する日の属する年度を記入してください" sqref="M9 D9"/>
    <dataValidation allowBlank="1" showErrorMessage="1" prompt="金額のみ記入し、｜マークはつけないでください。" sqref="M14:M15"/>
    <dataValidation allowBlank="1" showErrorMessage="1" prompt="数字のみ入力してください。" sqref="D14:D17"/>
    <dataValidation allowBlank="1" showInputMessage="1" showErrorMessage="1" prompt="自動計算になっています" sqref="D18"/>
  </dataValidation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D58"/>
  <sheetViews>
    <sheetView view="pageBreakPreview" zoomScale="93" zoomScaleNormal="98" zoomScaleSheetLayoutView="93" zoomScalePageLayoutView="0" workbookViewId="0" topLeftCell="A1">
      <selection activeCell="AB14" sqref="AB14:CO15"/>
    </sheetView>
  </sheetViews>
  <sheetFormatPr defaultColWidth="0.6171875" defaultRowHeight="13.5"/>
  <cols>
    <col min="1" max="22" width="0.6171875" style="2" customWidth="1"/>
    <col min="23" max="23" width="1.12109375" style="2" customWidth="1"/>
    <col min="24" max="25" width="0.6171875" style="2" customWidth="1"/>
    <col min="26" max="26" width="0.6171875" style="9" customWidth="1"/>
    <col min="27" max="236" width="0.6171875" style="2" customWidth="1"/>
    <col min="237" max="16384" width="0.6171875" style="2" customWidth="1"/>
  </cols>
  <sheetData>
    <row r="1" spans="26:236" ht="9" customHeight="1">
      <c r="Z1" s="35"/>
      <c r="AA1" s="29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29"/>
      <c r="AX1" s="31"/>
      <c r="AY1" s="29"/>
      <c r="AZ1" s="29"/>
      <c r="BA1" s="29"/>
      <c r="BB1" s="29"/>
      <c r="BC1" s="29"/>
      <c r="BD1" s="29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3"/>
      <c r="CR1" s="32"/>
      <c r="CS1" s="32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29"/>
      <c r="DP1" s="31"/>
      <c r="DQ1" s="29"/>
      <c r="DR1" s="29"/>
      <c r="DS1" s="29"/>
      <c r="DT1" s="29"/>
      <c r="DU1" s="29"/>
      <c r="DV1" s="29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3"/>
      <c r="FJ1" s="32"/>
      <c r="FK1" s="32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29"/>
      <c r="GH1" s="31"/>
      <c r="GI1" s="29"/>
      <c r="GJ1" s="29"/>
      <c r="GK1" s="29"/>
      <c r="GL1" s="29"/>
      <c r="GM1" s="29"/>
      <c r="GN1" s="29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7"/>
    </row>
    <row r="2" spans="26:236" ht="7.5" customHeight="1">
      <c r="Z2" s="36"/>
      <c r="AB2" s="300" t="s">
        <v>0</v>
      </c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2"/>
      <c r="AN2" s="1"/>
      <c r="AO2" s="1"/>
      <c r="AP2" s="1"/>
      <c r="AQ2" s="1"/>
      <c r="AR2" s="1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7"/>
      <c r="CR2" s="28"/>
      <c r="CS2" s="26"/>
      <c r="CT2" s="300" t="s">
        <v>0</v>
      </c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2"/>
      <c r="DF2" s="1"/>
      <c r="DG2" s="1"/>
      <c r="DH2" s="1"/>
      <c r="DI2" s="1"/>
      <c r="DJ2" s="1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7"/>
      <c r="FJ2" s="26"/>
      <c r="FK2" s="26"/>
      <c r="FL2" s="300" t="s">
        <v>0</v>
      </c>
      <c r="FM2" s="301"/>
      <c r="FN2" s="301"/>
      <c r="FO2" s="301"/>
      <c r="FP2" s="301"/>
      <c r="FQ2" s="301"/>
      <c r="FR2" s="301"/>
      <c r="FS2" s="301"/>
      <c r="FT2" s="301"/>
      <c r="FU2" s="301"/>
      <c r="FV2" s="301"/>
      <c r="FW2" s="302"/>
      <c r="FX2" s="1"/>
      <c r="FY2" s="1"/>
      <c r="FZ2" s="1"/>
      <c r="GA2" s="1"/>
      <c r="GB2" s="1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38"/>
    </row>
    <row r="3" spans="26:236" ht="15" customHeight="1">
      <c r="Z3" s="36"/>
      <c r="AB3" s="306">
        <v>4</v>
      </c>
      <c r="AC3" s="304"/>
      <c r="AD3" s="303">
        <v>0</v>
      </c>
      <c r="AE3" s="304"/>
      <c r="AF3" s="303">
        <v>2</v>
      </c>
      <c r="AG3" s="304"/>
      <c r="AH3" s="303">
        <v>1</v>
      </c>
      <c r="AI3" s="304"/>
      <c r="AJ3" s="303">
        <v>7</v>
      </c>
      <c r="AK3" s="304"/>
      <c r="AL3" s="303">
        <v>6</v>
      </c>
      <c r="AM3" s="305"/>
      <c r="AN3" s="3"/>
      <c r="AO3" s="3"/>
      <c r="AP3" s="3"/>
      <c r="AQ3" s="3"/>
      <c r="AR3" s="3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7"/>
      <c r="CR3" s="28"/>
      <c r="CS3" s="26"/>
      <c r="CT3" s="306">
        <v>4</v>
      </c>
      <c r="CU3" s="304"/>
      <c r="CV3" s="303">
        <v>0</v>
      </c>
      <c r="CW3" s="304"/>
      <c r="CX3" s="303">
        <v>2</v>
      </c>
      <c r="CY3" s="304"/>
      <c r="CZ3" s="303">
        <v>1</v>
      </c>
      <c r="DA3" s="304"/>
      <c r="DB3" s="303">
        <v>7</v>
      </c>
      <c r="DC3" s="304"/>
      <c r="DD3" s="303">
        <v>6</v>
      </c>
      <c r="DE3" s="305"/>
      <c r="DF3" s="3"/>
      <c r="DG3" s="3"/>
      <c r="DH3" s="3"/>
      <c r="DI3" s="3"/>
      <c r="DJ3" s="3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7"/>
      <c r="FJ3" s="26"/>
      <c r="FK3" s="26"/>
      <c r="FL3" s="299">
        <v>4</v>
      </c>
      <c r="FM3" s="299"/>
      <c r="FN3" s="299">
        <v>0</v>
      </c>
      <c r="FO3" s="299"/>
      <c r="FP3" s="299">
        <v>2</v>
      </c>
      <c r="FQ3" s="299"/>
      <c r="FR3" s="299">
        <v>1</v>
      </c>
      <c r="FS3" s="299"/>
      <c r="FT3" s="299">
        <v>7</v>
      </c>
      <c r="FU3" s="299"/>
      <c r="FV3" s="299">
        <v>6</v>
      </c>
      <c r="FW3" s="299"/>
      <c r="FX3" s="3"/>
      <c r="FY3" s="3"/>
      <c r="FZ3" s="3"/>
      <c r="GA3" s="3"/>
      <c r="GB3" s="3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38"/>
    </row>
    <row r="4" spans="26:236" ht="20.25" customHeight="1">
      <c r="Z4" s="36"/>
      <c r="AB4" s="227" t="s">
        <v>44</v>
      </c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9"/>
      <c r="AN4" s="1"/>
      <c r="AO4" s="1"/>
      <c r="AP4" s="1"/>
      <c r="AQ4" s="1"/>
      <c r="AR4" s="1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Q4" s="6"/>
      <c r="CR4" s="9"/>
      <c r="CT4" s="227" t="s">
        <v>44</v>
      </c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9"/>
      <c r="DF4" s="1"/>
      <c r="DG4" s="1"/>
      <c r="DH4" s="1"/>
      <c r="DI4" s="1"/>
      <c r="DJ4" s="1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I4" s="6"/>
      <c r="FL4" s="227" t="s">
        <v>44</v>
      </c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9"/>
      <c r="FX4" s="1"/>
      <c r="FY4" s="1"/>
      <c r="FZ4" s="1"/>
      <c r="GA4" s="1"/>
      <c r="GB4" s="1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34"/>
    </row>
    <row r="5" spans="11:236" ht="4.5" customHeight="1">
      <c r="K5" s="139" t="s">
        <v>58</v>
      </c>
      <c r="L5" s="139"/>
      <c r="M5" s="139"/>
      <c r="N5" s="139"/>
      <c r="O5" s="139"/>
      <c r="Z5" s="36"/>
      <c r="AA5" s="9"/>
      <c r="AB5" s="307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308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54"/>
      <c r="CJ5" s="54"/>
      <c r="CK5" s="54"/>
      <c r="CL5" s="54"/>
      <c r="CM5" s="54"/>
      <c r="CN5" s="54"/>
      <c r="CO5" s="54"/>
      <c r="CP5" s="9"/>
      <c r="CQ5" s="6"/>
      <c r="CR5" s="9"/>
      <c r="CS5" s="9"/>
      <c r="CT5" s="230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2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54"/>
      <c r="FB5" s="54"/>
      <c r="FC5" s="54"/>
      <c r="FD5" s="54"/>
      <c r="FE5" s="54"/>
      <c r="FF5" s="54"/>
      <c r="FG5" s="9"/>
      <c r="FH5" s="9"/>
      <c r="FI5" s="6"/>
      <c r="FJ5" s="9"/>
      <c r="FK5" s="9"/>
      <c r="FL5" s="230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2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54"/>
      <c r="HT5" s="54"/>
      <c r="HU5" s="54"/>
      <c r="HV5" s="54"/>
      <c r="HW5" s="54"/>
      <c r="HX5" s="54"/>
      <c r="HY5" s="54"/>
      <c r="HZ5" s="9"/>
      <c r="IA5" s="13"/>
      <c r="IB5" s="34"/>
    </row>
    <row r="6" spans="11:236" ht="12" customHeight="1">
      <c r="K6" s="139"/>
      <c r="L6" s="139"/>
      <c r="M6" s="139"/>
      <c r="N6" s="139"/>
      <c r="O6" s="139"/>
      <c r="Z6" s="125"/>
      <c r="AA6" s="28"/>
      <c r="AB6" s="133" t="s">
        <v>59</v>
      </c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"/>
      <c r="AO6" s="1"/>
      <c r="AP6" s="1"/>
      <c r="AQ6" s="1"/>
      <c r="AR6" s="1"/>
      <c r="AS6" s="3"/>
      <c r="AT6" s="3"/>
      <c r="AU6" s="3"/>
      <c r="AV6" s="3"/>
      <c r="AW6" s="9"/>
      <c r="AX6" s="75"/>
      <c r="AY6" s="9"/>
      <c r="AZ6" s="9"/>
      <c r="BA6" s="9"/>
      <c r="BB6" s="9"/>
      <c r="BC6" s="9"/>
      <c r="BD6" s="9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7"/>
      <c r="CR6" s="28"/>
      <c r="CS6" s="28"/>
      <c r="CT6" s="133" t="s">
        <v>59</v>
      </c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"/>
      <c r="DG6" s="1"/>
      <c r="DH6" s="1"/>
      <c r="DI6" s="1"/>
      <c r="DJ6" s="1"/>
      <c r="DK6" s="3"/>
      <c r="DL6" s="3"/>
      <c r="DM6" s="3"/>
      <c r="DN6" s="3"/>
      <c r="DO6" s="9"/>
      <c r="DP6" s="75"/>
      <c r="DQ6" s="9"/>
      <c r="DR6" s="9"/>
      <c r="DS6" s="9"/>
      <c r="DT6" s="9"/>
      <c r="DU6" s="9"/>
      <c r="DV6" s="9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9"/>
      <c r="FH6" s="9"/>
      <c r="FI6" s="6"/>
      <c r="FJ6" s="28"/>
      <c r="FK6" s="28"/>
      <c r="FL6" s="130" t="s">
        <v>59</v>
      </c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2"/>
      <c r="FX6" s="1"/>
      <c r="FY6" s="1"/>
      <c r="FZ6" s="1"/>
      <c r="GA6" s="1"/>
      <c r="GB6" s="1"/>
      <c r="GC6" s="3"/>
      <c r="GD6" s="3"/>
      <c r="GE6" s="3"/>
      <c r="GF6" s="3"/>
      <c r="GG6" s="9"/>
      <c r="GH6" s="75"/>
      <c r="GI6" s="9"/>
      <c r="GJ6" s="9"/>
      <c r="GK6" s="9"/>
      <c r="GL6" s="9"/>
      <c r="GM6" s="9"/>
      <c r="GN6" s="9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34"/>
    </row>
    <row r="7" spans="11:236" ht="12.75" customHeight="1">
      <c r="K7" s="139"/>
      <c r="L7" s="139"/>
      <c r="M7" s="139"/>
      <c r="N7" s="139"/>
      <c r="O7" s="139"/>
      <c r="Y7" s="126"/>
      <c r="Z7" s="36"/>
      <c r="AA7" s="9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70"/>
      <c r="AO7" s="1"/>
      <c r="AP7" s="1"/>
      <c r="AQ7" s="1"/>
      <c r="AR7" s="1"/>
      <c r="AS7" s="1"/>
      <c r="AT7" s="1"/>
      <c r="AU7" s="226" t="s">
        <v>91</v>
      </c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9"/>
      <c r="CQ7" s="6"/>
      <c r="CR7" s="9"/>
      <c r="CS7" s="9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70"/>
      <c r="DG7" s="1"/>
      <c r="DH7" s="1"/>
      <c r="DI7" s="1"/>
      <c r="DJ7" s="1"/>
      <c r="DK7" s="1"/>
      <c r="DL7" s="1"/>
      <c r="DM7" s="226" t="s">
        <v>92</v>
      </c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9"/>
      <c r="FH7" s="9"/>
      <c r="FI7" s="6"/>
      <c r="FJ7" s="9"/>
      <c r="FK7" s="9"/>
      <c r="FL7" s="130"/>
      <c r="FM7" s="131"/>
      <c r="FN7" s="127">
        <v>4</v>
      </c>
      <c r="FO7" s="128"/>
      <c r="FP7" s="128"/>
      <c r="FQ7" s="128"/>
      <c r="FR7" s="128"/>
      <c r="FS7" s="128"/>
      <c r="FT7" s="128"/>
      <c r="FU7" s="129"/>
      <c r="FV7" s="131"/>
      <c r="FW7" s="132"/>
      <c r="FX7" s="70"/>
      <c r="FY7" s="1"/>
      <c r="FZ7" s="1"/>
      <c r="GA7" s="1"/>
      <c r="GB7" s="1"/>
      <c r="GC7" s="1"/>
      <c r="GD7" s="1"/>
      <c r="GE7" s="226" t="s">
        <v>9</v>
      </c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9"/>
      <c r="IA7" s="1"/>
      <c r="IB7" s="34"/>
    </row>
    <row r="8" spans="11:236" ht="3" customHeight="1">
      <c r="K8" s="139"/>
      <c r="L8" s="139"/>
      <c r="M8" s="139"/>
      <c r="N8" s="139"/>
      <c r="O8" s="139"/>
      <c r="Y8" s="34"/>
      <c r="AA8" s="28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71"/>
      <c r="AO8" s="3"/>
      <c r="AP8" s="3"/>
      <c r="AQ8" s="3"/>
      <c r="AR8" s="3"/>
      <c r="AS8" s="3"/>
      <c r="AT8" s="3"/>
      <c r="AU8" s="3"/>
      <c r="AV8" s="3"/>
      <c r="AW8" s="9"/>
      <c r="AX8" s="75"/>
      <c r="AY8" s="9"/>
      <c r="AZ8" s="9"/>
      <c r="BA8" s="9"/>
      <c r="BB8" s="9"/>
      <c r="BC8" s="9"/>
      <c r="BD8" s="9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7"/>
      <c r="CR8" s="28"/>
      <c r="CS8" s="28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71"/>
      <c r="DG8" s="3"/>
      <c r="DH8" s="3"/>
      <c r="DI8" s="3"/>
      <c r="DJ8" s="3"/>
      <c r="DK8" s="3"/>
      <c r="DL8" s="3"/>
      <c r="DM8" s="3"/>
      <c r="DN8" s="3"/>
      <c r="DO8" s="9"/>
      <c r="DP8" s="75"/>
      <c r="DQ8" s="9"/>
      <c r="DR8" s="9"/>
      <c r="DS8" s="9"/>
      <c r="DT8" s="9"/>
      <c r="DU8" s="9"/>
      <c r="DV8" s="9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7"/>
      <c r="FJ8" s="28"/>
      <c r="FK8" s="28"/>
      <c r="FL8" s="136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5"/>
      <c r="FX8" s="71"/>
      <c r="FY8" s="3"/>
      <c r="FZ8" s="3"/>
      <c r="GA8" s="3"/>
      <c r="GB8" s="3"/>
      <c r="GC8" s="3"/>
      <c r="GD8" s="3"/>
      <c r="GE8" s="3"/>
      <c r="GF8" s="3"/>
      <c r="GG8" s="9"/>
      <c r="GH8" s="75"/>
      <c r="GI8" s="9"/>
      <c r="GJ8" s="9"/>
      <c r="GK8" s="9"/>
      <c r="GL8" s="9"/>
      <c r="GM8" s="9"/>
      <c r="GN8" s="9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34"/>
    </row>
    <row r="9" spans="11:236" ht="7.5" customHeight="1">
      <c r="K9" s="139"/>
      <c r="L9" s="139"/>
      <c r="M9" s="139"/>
      <c r="N9" s="139"/>
      <c r="O9" s="139"/>
      <c r="Y9" s="34"/>
      <c r="AB9" s="236" t="s">
        <v>46</v>
      </c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 t="s">
        <v>90</v>
      </c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Q9" s="6"/>
      <c r="CR9" s="9"/>
      <c r="CT9" s="236" t="s">
        <v>46</v>
      </c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 t="s">
        <v>90</v>
      </c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49"/>
      <c r="FI9" s="6"/>
      <c r="FL9" s="236" t="s">
        <v>46</v>
      </c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 t="s">
        <v>90</v>
      </c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49"/>
      <c r="IA9" s="18"/>
      <c r="IB9" s="34"/>
    </row>
    <row r="10" spans="11:236" ht="12.75" customHeight="1">
      <c r="K10" s="139"/>
      <c r="L10" s="139"/>
      <c r="M10" s="139"/>
      <c r="N10" s="139"/>
      <c r="O10" s="139"/>
      <c r="Z10" s="36"/>
      <c r="AB10" s="237" t="s">
        <v>48</v>
      </c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 t="s">
        <v>89</v>
      </c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Q10" s="6"/>
      <c r="CR10" s="9"/>
      <c r="CT10" s="237" t="s">
        <v>48</v>
      </c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 t="s">
        <v>89</v>
      </c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50"/>
      <c r="FI10" s="6"/>
      <c r="FL10" s="237" t="s">
        <v>48</v>
      </c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 t="s">
        <v>89</v>
      </c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50"/>
      <c r="IA10" s="1"/>
      <c r="IB10" s="34"/>
    </row>
    <row r="11" spans="11:236" ht="24" customHeight="1">
      <c r="K11" s="139"/>
      <c r="L11" s="139"/>
      <c r="M11" s="139"/>
      <c r="N11" s="139"/>
      <c r="O11" s="139"/>
      <c r="Z11" s="36"/>
      <c r="AB11" s="253" t="s">
        <v>6</v>
      </c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2"/>
      <c r="CQ11" s="6"/>
      <c r="CR11" s="9"/>
      <c r="CT11" s="253" t="s">
        <v>6</v>
      </c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2"/>
      <c r="FH11" s="51"/>
      <c r="FI11" s="6"/>
      <c r="FL11" s="253" t="s">
        <v>6</v>
      </c>
      <c r="FM11" s="254"/>
      <c r="FN11" s="254"/>
      <c r="FO11" s="254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/>
      <c r="GD11" s="254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2"/>
      <c r="HZ11" s="51"/>
      <c r="IA11" s="12"/>
      <c r="IB11" s="34"/>
    </row>
    <row r="12" spans="11:236" ht="15" customHeight="1">
      <c r="K12" s="139"/>
      <c r="L12" s="139"/>
      <c r="M12" s="139"/>
      <c r="N12" s="139"/>
      <c r="O12" s="139"/>
      <c r="Z12" s="36"/>
      <c r="AB12" s="328">
        <f>IF('入力票'!D7=0,"",'入力票'!D7)</f>
      </c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30"/>
      <c r="CQ12" s="6"/>
      <c r="CR12" s="9"/>
      <c r="CT12" s="328">
        <f>IF('入力票'!D7=0,"",'入力票'!D7)</f>
      </c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30"/>
      <c r="FH12" s="48"/>
      <c r="FI12" s="6"/>
      <c r="FL12" s="328">
        <f>IF('入力票'!D7=0,"",'入力票'!D7)</f>
      </c>
      <c r="FM12" s="329"/>
      <c r="FN12" s="329"/>
      <c r="FO12" s="329"/>
      <c r="FP12" s="329"/>
      <c r="FQ12" s="329"/>
      <c r="FR12" s="329"/>
      <c r="FS12" s="329"/>
      <c r="FT12" s="329"/>
      <c r="FU12" s="329"/>
      <c r="FV12" s="329"/>
      <c r="FW12" s="329"/>
      <c r="FX12" s="329"/>
      <c r="FY12" s="329"/>
      <c r="FZ12" s="329"/>
      <c r="GA12" s="329"/>
      <c r="GB12" s="329"/>
      <c r="GC12" s="329"/>
      <c r="GD12" s="329"/>
      <c r="GE12" s="329"/>
      <c r="GF12" s="329"/>
      <c r="GG12" s="329"/>
      <c r="GH12" s="329"/>
      <c r="GI12" s="329"/>
      <c r="GJ12" s="329"/>
      <c r="GK12" s="329"/>
      <c r="GL12" s="329"/>
      <c r="GM12" s="329"/>
      <c r="GN12" s="329"/>
      <c r="GO12" s="329"/>
      <c r="GP12" s="329"/>
      <c r="GQ12" s="329"/>
      <c r="GR12" s="329"/>
      <c r="GS12" s="329"/>
      <c r="GT12" s="329"/>
      <c r="GU12" s="329"/>
      <c r="GV12" s="329"/>
      <c r="GW12" s="329"/>
      <c r="GX12" s="329"/>
      <c r="GY12" s="329"/>
      <c r="GZ12" s="329"/>
      <c r="HA12" s="329"/>
      <c r="HB12" s="329"/>
      <c r="HC12" s="329"/>
      <c r="HD12" s="329"/>
      <c r="HE12" s="329"/>
      <c r="HF12" s="329"/>
      <c r="HG12" s="329"/>
      <c r="HH12" s="329"/>
      <c r="HI12" s="329"/>
      <c r="HJ12" s="329"/>
      <c r="HK12" s="329"/>
      <c r="HL12" s="329"/>
      <c r="HM12" s="329"/>
      <c r="HN12" s="329"/>
      <c r="HO12" s="329"/>
      <c r="HP12" s="329"/>
      <c r="HQ12" s="329"/>
      <c r="HR12" s="329"/>
      <c r="HS12" s="329"/>
      <c r="HT12" s="329"/>
      <c r="HU12" s="329"/>
      <c r="HV12" s="329"/>
      <c r="HW12" s="329"/>
      <c r="HX12" s="329"/>
      <c r="HY12" s="330"/>
      <c r="HZ12" s="48"/>
      <c r="IA12" s="7"/>
      <c r="IB12" s="34"/>
    </row>
    <row r="13" spans="11:236" ht="15" customHeight="1">
      <c r="K13" s="139"/>
      <c r="L13" s="139"/>
      <c r="M13" s="139"/>
      <c r="N13" s="139"/>
      <c r="O13" s="139"/>
      <c r="Z13" s="36"/>
      <c r="AB13" s="328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30"/>
      <c r="CQ13" s="6"/>
      <c r="CR13" s="9"/>
      <c r="CT13" s="328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29"/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30"/>
      <c r="FH13" s="48"/>
      <c r="FI13" s="6"/>
      <c r="FL13" s="328"/>
      <c r="FM13" s="329"/>
      <c r="FN13" s="329"/>
      <c r="FO13" s="329"/>
      <c r="FP13" s="329"/>
      <c r="FQ13" s="329"/>
      <c r="FR13" s="329"/>
      <c r="FS13" s="329"/>
      <c r="FT13" s="329"/>
      <c r="FU13" s="329"/>
      <c r="FV13" s="329"/>
      <c r="FW13" s="329"/>
      <c r="FX13" s="329"/>
      <c r="FY13" s="329"/>
      <c r="FZ13" s="329"/>
      <c r="GA13" s="329"/>
      <c r="GB13" s="329"/>
      <c r="GC13" s="329"/>
      <c r="GD13" s="329"/>
      <c r="GE13" s="329"/>
      <c r="GF13" s="329"/>
      <c r="GG13" s="329"/>
      <c r="GH13" s="329"/>
      <c r="GI13" s="329"/>
      <c r="GJ13" s="329"/>
      <c r="GK13" s="329"/>
      <c r="GL13" s="329"/>
      <c r="GM13" s="329"/>
      <c r="GN13" s="329"/>
      <c r="GO13" s="329"/>
      <c r="GP13" s="329"/>
      <c r="GQ13" s="329"/>
      <c r="GR13" s="329"/>
      <c r="GS13" s="329"/>
      <c r="GT13" s="329"/>
      <c r="GU13" s="329"/>
      <c r="GV13" s="329"/>
      <c r="GW13" s="329"/>
      <c r="GX13" s="329"/>
      <c r="GY13" s="329"/>
      <c r="GZ13" s="329"/>
      <c r="HA13" s="329"/>
      <c r="HB13" s="329"/>
      <c r="HC13" s="329"/>
      <c r="HD13" s="329"/>
      <c r="HE13" s="329"/>
      <c r="HF13" s="329"/>
      <c r="HG13" s="329"/>
      <c r="HH13" s="329"/>
      <c r="HI13" s="329"/>
      <c r="HJ13" s="329"/>
      <c r="HK13" s="329"/>
      <c r="HL13" s="329"/>
      <c r="HM13" s="329"/>
      <c r="HN13" s="329"/>
      <c r="HO13" s="329"/>
      <c r="HP13" s="329"/>
      <c r="HQ13" s="329"/>
      <c r="HR13" s="329"/>
      <c r="HS13" s="329"/>
      <c r="HT13" s="329"/>
      <c r="HU13" s="329"/>
      <c r="HV13" s="329"/>
      <c r="HW13" s="329"/>
      <c r="HX13" s="329"/>
      <c r="HY13" s="330"/>
      <c r="HZ13" s="48"/>
      <c r="IA13" s="7"/>
      <c r="IB13" s="34"/>
    </row>
    <row r="14" spans="11:236" ht="6" customHeight="1">
      <c r="K14" s="139"/>
      <c r="L14" s="139"/>
      <c r="M14" s="139"/>
      <c r="N14" s="139"/>
      <c r="O14" s="139"/>
      <c r="Z14" s="36"/>
      <c r="AB14" s="322">
        <f>IF('入力票'!D8=0,"",'入力票'!D8)</f>
      </c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4"/>
      <c r="CQ14" s="6"/>
      <c r="CR14" s="9"/>
      <c r="CT14" s="331">
        <f>IF('入力票'!D8=0,"",'入力票'!D8)</f>
      </c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3"/>
      <c r="FH14" s="47"/>
      <c r="FI14" s="6"/>
      <c r="FL14" s="331">
        <f>IF('入力票'!D8=0,"",'入力票'!D8)</f>
      </c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2"/>
      <c r="HJ14" s="332"/>
      <c r="HK14" s="332"/>
      <c r="HL14" s="332"/>
      <c r="HM14" s="332"/>
      <c r="HN14" s="332"/>
      <c r="HO14" s="332"/>
      <c r="HP14" s="332"/>
      <c r="HQ14" s="332"/>
      <c r="HR14" s="332"/>
      <c r="HS14" s="332"/>
      <c r="HT14" s="332"/>
      <c r="HU14" s="332"/>
      <c r="HV14" s="332"/>
      <c r="HW14" s="332"/>
      <c r="HX14" s="332"/>
      <c r="HY14" s="333"/>
      <c r="HZ14" s="47"/>
      <c r="IA14" s="1"/>
      <c r="IB14" s="34"/>
    </row>
    <row r="15" spans="11:236" ht="29.25" customHeight="1">
      <c r="K15" s="139"/>
      <c r="L15" s="139"/>
      <c r="M15" s="139"/>
      <c r="N15" s="139"/>
      <c r="O15" s="139"/>
      <c r="Z15" s="36"/>
      <c r="AB15" s="325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7"/>
      <c r="CQ15" s="6"/>
      <c r="CR15" s="9"/>
      <c r="CT15" s="331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3"/>
      <c r="FH15" s="47"/>
      <c r="FI15" s="6"/>
      <c r="FL15" s="331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2"/>
      <c r="HQ15" s="332"/>
      <c r="HR15" s="332"/>
      <c r="HS15" s="332"/>
      <c r="HT15" s="332"/>
      <c r="HU15" s="332"/>
      <c r="HV15" s="332"/>
      <c r="HW15" s="332"/>
      <c r="HX15" s="332"/>
      <c r="HY15" s="333"/>
      <c r="HZ15" s="47"/>
      <c r="IA15" s="1"/>
      <c r="IB15" s="34"/>
    </row>
    <row r="16" spans="11:236" s="17" customFormat="1" ht="9" customHeight="1">
      <c r="K16" s="139"/>
      <c r="L16" s="139"/>
      <c r="M16" s="139"/>
      <c r="N16" s="139"/>
      <c r="O16" s="139"/>
      <c r="Z16" s="55"/>
      <c r="AB16" s="233" t="s">
        <v>57</v>
      </c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3" t="s">
        <v>56</v>
      </c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5"/>
      <c r="AZ16" s="234" t="s">
        <v>5</v>
      </c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5"/>
      <c r="CQ16" s="56"/>
      <c r="CR16" s="57"/>
      <c r="CT16" s="233" t="s">
        <v>57</v>
      </c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3" t="s">
        <v>56</v>
      </c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5"/>
      <c r="DR16" s="234" t="s">
        <v>5</v>
      </c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5"/>
      <c r="FH16" s="4"/>
      <c r="FI16" s="56"/>
      <c r="FL16" s="233" t="s">
        <v>57</v>
      </c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3" t="s">
        <v>56</v>
      </c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5"/>
      <c r="GJ16" s="234" t="s">
        <v>5</v>
      </c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5"/>
      <c r="HZ16" s="4"/>
      <c r="IA16" s="4"/>
      <c r="IB16" s="58"/>
    </row>
    <row r="17" spans="11:236" ht="15" customHeight="1">
      <c r="K17" s="139"/>
      <c r="L17" s="139"/>
      <c r="M17" s="139"/>
      <c r="N17" s="139"/>
      <c r="O17" s="139"/>
      <c r="Z17" s="36"/>
      <c r="AB17" s="238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40"/>
      <c r="AN17" s="241">
        <v>4</v>
      </c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3"/>
      <c r="AZ17" s="244">
        <f>IF('入力票'!D10=0,"",'入力票'!D10)</f>
      </c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6"/>
      <c r="CQ17" s="6"/>
      <c r="CR17" s="9"/>
      <c r="CT17" s="238">
        <f>IF('入力票'!BW8=0,"",'入力票'!BW8)</f>
      </c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40"/>
      <c r="DF17" s="241">
        <v>4</v>
      </c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3"/>
      <c r="DR17" s="244">
        <f>IF('入力票'!D10=0,"",'入力票'!D10)</f>
      </c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6"/>
      <c r="FH17" s="47"/>
      <c r="FI17" s="6"/>
      <c r="FL17" s="238">
        <f>IF('入力票'!EO8=0,"",'入力票'!EO8)</f>
      </c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40"/>
      <c r="FX17" s="241">
        <v>4</v>
      </c>
      <c r="FY17" s="242"/>
      <c r="FZ17" s="242"/>
      <c r="GA17" s="242"/>
      <c r="GB17" s="242"/>
      <c r="GC17" s="242"/>
      <c r="GD17" s="242"/>
      <c r="GE17" s="242"/>
      <c r="GF17" s="242"/>
      <c r="GG17" s="242"/>
      <c r="GH17" s="242"/>
      <c r="GI17" s="243"/>
      <c r="GJ17" s="244">
        <f>IF('入力票'!D10=0,"",'入力票'!D10)</f>
      </c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6"/>
      <c r="HZ17" s="47"/>
      <c r="IA17" s="1"/>
      <c r="IB17" s="39"/>
    </row>
    <row r="18" spans="11:236" ht="6.75" customHeight="1">
      <c r="K18" s="139"/>
      <c r="L18" s="139"/>
      <c r="M18" s="139"/>
      <c r="N18" s="139"/>
      <c r="O18" s="139"/>
      <c r="Z18" s="36"/>
      <c r="AB18" s="164" t="s">
        <v>60</v>
      </c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6"/>
      <c r="BB18" s="213" t="s">
        <v>61</v>
      </c>
      <c r="BC18" s="213"/>
      <c r="BD18" s="213"/>
      <c r="BE18" s="213"/>
      <c r="BF18" s="213"/>
      <c r="BG18" s="214" t="s">
        <v>10</v>
      </c>
      <c r="BH18" s="214"/>
      <c r="BI18" s="214"/>
      <c r="BJ18" s="214"/>
      <c r="BK18" s="214"/>
      <c r="BL18" s="214"/>
      <c r="BM18" s="214"/>
      <c r="BN18" s="215" t="s">
        <v>38</v>
      </c>
      <c r="BO18" s="216"/>
      <c r="BP18" s="216"/>
      <c r="BQ18" s="216"/>
      <c r="BR18" s="216"/>
      <c r="BS18" s="216"/>
      <c r="BT18" s="217"/>
      <c r="BU18" s="215" t="s">
        <v>12</v>
      </c>
      <c r="BV18" s="216"/>
      <c r="BW18" s="216"/>
      <c r="BX18" s="216"/>
      <c r="BY18" s="216"/>
      <c r="BZ18" s="216"/>
      <c r="CA18" s="216"/>
      <c r="CB18" s="216"/>
      <c r="CC18" s="217"/>
      <c r="CD18" s="219" t="s">
        <v>31</v>
      </c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1"/>
      <c r="CQ18" s="6"/>
      <c r="CR18" s="9"/>
      <c r="CT18" s="164" t="s">
        <v>60</v>
      </c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6"/>
      <c r="DT18" s="213" t="s">
        <v>61</v>
      </c>
      <c r="DU18" s="213"/>
      <c r="DV18" s="213"/>
      <c r="DW18" s="213"/>
      <c r="DX18" s="213"/>
      <c r="DY18" s="214" t="s">
        <v>10</v>
      </c>
      <c r="DZ18" s="214"/>
      <c r="EA18" s="214"/>
      <c r="EB18" s="214"/>
      <c r="EC18" s="214"/>
      <c r="ED18" s="214"/>
      <c r="EE18" s="214"/>
      <c r="EF18" s="215" t="s">
        <v>38</v>
      </c>
      <c r="EG18" s="216"/>
      <c r="EH18" s="216"/>
      <c r="EI18" s="216"/>
      <c r="EJ18" s="216"/>
      <c r="EK18" s="216"/>
      <c r="EL18" s="217"/>
      <c r="EM18" s="215" t="s">
        <v>12</v>
      </c>
      <c r="EN18" s="216"/>
      <c r="EO18" s="216"/>
      <c r="EP18" s="216"/>
      <c r="EQ18" s="216"/>
      <c r="ER18" s="216"/>
      <c r="ES18" s="216"/>
      <c r="ET18" s="216"/>
      <c r="EU18" s="217"/>
      <c r="EV18" s="219" t="s">
        <v>31</v>
      </c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1"/>
      <c r="FH18" s="13"/>
      <c r="FI18" s="6"/>
      <c r="FL18" s="164" t="s">
        <v>60</v>
      </c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6"/>
      <c r="GL18" s="213" t="s">
        <v>61</v>
      </c>
      <c r="GM18" s="213"/>
      <c r="GN18" s="213"/>
      <c r="GO18" s="213"/>
      <c r="GP18" s="213"/>
      <c r="GQ18" s="214" t="s">
        <v>10</v>
      </c>
      <c r="GR18" s="214"/>
      <c r="GS18" s="214"/>
      <c r="GT18" s="214"/>
      <c r="GU18" s="214"/>
      <c r="GV18" s="214"/>
      <c r="GW18" s="214"/>
      <c r="GX18" s="215" t="s">
        <v>38</v>
      </c>
      <c r="GY18" s="216"/>
      <c r="GZ18" s="216"/>
      <c r="HA18" s="216"/>
      <c r="HB18" s="216"/>
      <c r="HC18" s="216"/>
      <c r="HD18" s="217"/>
      <c r="HE18" s="215" t="s">
        <v>12</v>
      </c>
      <c r="HF18" s="216"/>
      <c r="HG18" s="216"/>
      <c r="HH18" s="216"/>
      <c r="HI18" s="216"/>
      <c r="HJ18" s="216"/>
      <c r="HK18" s="216"/>
      <c r="HL18" s="216"/>
      <c r="HM18" s="217"/>
      <c r="HN18" s="219" t="s">
        <v>31</v>
      </c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1"/>
      <c r="HZ18" s="13"/>
      <c r="IA18" s="13"/>
      <c r="IB18" s="34"/>
    </row>
    <row r="19" spans="11:236" ht="6.75" customHeight="1">
      <c r="K19" s="139"/>
      <c r="L19" s="139"/>
      <c r="M19" s="139"/>
      <c r="N19" s="139"/>
      <c r="O19" s="139"/>
      <c r="Z19" s="36"/>
      <c r="AB19" s="167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9"/>
      <c r="BB19" s="218">
        <f>IF('入力票'!C11=0,"",'入力票'!C11)</f>
      </c>
      <c r="BC19" s="218"/>
      <c r="BD19" s="218"/>
      <c r="BE19" s="218"/>
      <c r="BF19" s="218"/>
      <c r="BG19" s="218">
        <f>IF('入力票'!D11=0,"",'入力票'!D11)</f>
      </c>
      <c r="BH19" s="218"/>
      <c r="BI19" s="218"/>
      <c r="BJ19" s="218"/>
      <c r="BK19" s="218"/>
      <c r="BL19" s="218"/>
      <c r="BM19" s="218"/>
      <c r="BN19" s="218">
        <f>IF('入力票'!F11=0,"",'入力票'!F11)</f>
      </c>
      <c r="BO19" s="218"/>
      <c r="BP19" s="218"/>
      <c r="BQ19" s="218"/>
      <c r="BR19" s="218"/>
      <c r="BS19" s="218"/>
      <c r="BT19" s="218"/>
      <c r="BU19" s="152">
        <f>IF('入力票'!H11=0,"",'入力票'!H11)</f>
      </c>
      <c r="BV19" s="153"/>
      <c r="BW19" s="153"/>
      <c r="BX19" s="153"/>
      <c r="BY19" s="153"/>
      <c r="BZ19" s="153"/>
      <c r="CA19" s="153"/>
      <c r="CB19" s="224" t="s">
        <v>13</v>
      </c>
      <c r="CC19" s="149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3"/>
      <c r="CQ19" s="6"/>
      <c r="CR19" s="9"/>
      <c r="CT19" s="167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9"/>
      <c r="DT19" s="218">
        <f>IF('入力票'!C11=0,"",'入力票'!C11)</f>
      </c>
      <c r="DU19" s="218"/>
      <c r="DV19" s="218"/>
      <c r="DW19" s="218"/>
      <c r="DX19" s="218"/>
      <c r="DY19" s="218">
        <f>IF('入力票'!D11=0,"",'入力票'!D11)</f>
      </c>
      <c r="DZ19" s="218"/>
      <c r="EA19" s="218"/>
      <c r="EB19" s="218"/>
      <c r="EC19" s="218"/>
      <c r="ED19" s="218"/>
      <c r="EE19" s="218"/>
      <c r="EF19" s="218">
        <f>IF('入力票'!F11=0,"",'入力票'!F11)</f>
      </c>
      <c r="EG19" s="218"/>
      <c r="EH19" s="218"/>
      <c r="EI19" s="218"/>
      <c r="EJ19" s="218"/>
      <c r="EK19" s="218"/>
      <c r="EL19" s="218"/>
      <c r="EM19" s="152">
        <f>IF('入力票'!H11=0,"",'入力票'!H11)</f>
      </c>
      <c r="EN19" s="153"/>
      <c r="EO19" s="153"/>
      <c r="EP19" s="153"/>
      <c r="EQ19" s="153"/>
      <c r="ER19" s="153"/>
      <c r="ES19" s="153"/>
      <c r="ET19" s="224" t="s">
        <v>13</v>
      </c>
      <c r="EU19" s="149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3"/>
      <c r="FH19" s="13"/>
      <c r="FI19" s="6"/>
      <c r="FL19" s="167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9"/>
      <c r="GL19" s="218">
        <f>IF('入力票'!C11=0,"",'入力票'!C11)</f>
      </c>
      <c r="GM19" s="218"/>
      <c r="GN19" s="218"/>
      <c r="GO19" s="218"/>
      <c r="GP19" s="218"/>
      <c r="GQ19" s="218">
        <f>IF('入力票'!D11=0,"",'入力票'!D11)</f>
      </c>
      <c r="GR19" s="218"/>
      <c r="GS19" s="218"/>
      <c r="GT19" s="218"/>
      <c r="GU19" s="218"/>
      <c r="GV19" s="218"/>
      <c r="GW19" s="218"/>
      <c r="GX19" s="218">
        <f>IF('入力票'!F11=0,"",'入力票'!F11)</f>
      </c>
      <c r="GY19" s="218"/>
      <c r="GZ19" s="218"/>
      <c r="HA19" s="218"/>
      <c r="HB19" s="218"/>
      <c r="HC19" s="218"/>
      <c r="HD19" s="218"/>
      <c r="HE19" s="152">
        <f>IF('入力票'!H11=0,"",'入力票'!H11)</f>
      </c>
      <c r="HF19" s="153"/>
      <c r="HG19" s="153"/>
      <c r="HH19" s="153"/>
      <c r="HI19" s="153"/>
      <c r="HJ19" s="153"/>
      <c r="HK19" s="153"/>
      <c r="HL19" s="224" t="s">
        <v>13</v>
      </c>
      <c r="HM19" s="149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3"/>
      <c r="HZ19" s="13"/>
      <c r="IA19" s="13"/>
      <c r="IB19" s="39"/>
    </row>
    <row r="20" spans="11:236" ht="7.5" customHeight="1">
      <c r="K20" s="139"/>
      <c r="L20" s="139"/>
      <c r="M20" s="139"/>
      <c r="N20" s="139"/>
      <c r="O20" s="139"/>
      <c r="Z20" s="36"/>
      <c r="AB20" s="167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9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155"/>
      <c r="BV20" s="156"/>
      <c r="BW20" s="156"/>
      <c r="BX20" s="156"/>
      <c r="BY20" s="156"/>
      <c r="BZ20" s="156"/>
      <c r="CA20" s="156"/>
      <c r="CB20" s="225"/>
      <c r="CC20" s="151"/>
      <c r="CD20" s="142">
        <f>RIGHT('入力票'!D13,4)</f>
      </c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4"/>
      <c r="CQ20" s="6"/>
      <c r="CR20" s="9"/>
      <c r="CT20" s="167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9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155"/>
      <c r="EN20" s="156"/>
      <c r="EO20" s="156"/>
      <c r="EP20" s="156"/>
      <c r="EQ20" s="156"/>
      <c r="ER20" s="156"/>
      <c r="ES20" s="156"/>
      <c r="ET20" s="225"/>
      <c r="EU20" s="151"/>
      <c r="EV20" s="142">
        <f>RIGHT('入力票'!D13,4)</f>
      </c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4"/>
      <c r="FH20" s="9"/>
      <c r="FI20" s="6"/>
      <c r="FL20" s="167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9"/>
      <c r="GL20" s="218"/>
      <c r="GM20" s="218"/>
      <c r="GN20" s="218"/>
      <c r="GO20" s="218"/>
      <c r="GP20" s="218"/>
      <c r="GQ20" s="218"/>
      <c r="GR20" s="218"/>
      <c r="GS20" s="218"/>
      <c r="GT20" s="218"/>
      <c r="GU20" s="218"/>
      <c r="GV20" s="218"/>
      <c r="GW20" s="218"/>
      <c r="GX20" s="218"/>
      <c r="GY20" s="218"/>
      <c r="GZ20" s="218"/>
      <c r="HA20" s="218"/>
      <c r="HB20" s="218"/>
      <c r="HC20" s="218"/>
      <c r="HD20" s="218"/>
      <c r="HE20" s="155"/>
      <c r="HF20" s="156"/>
      <c r="HG20" s="156"/>
      <c r="HH20" s="156"/>
      <c r="HI20" s="156"/>
      <c r="HJ20" s="156"/>
      <c r="HK20" s="156"/>
      <c r="HL20" s="225"/>
      <c r="HM20" s="151"/>
      <c r="HN20" s="142">
        <f>RIGHT('入力票'!D13,4)</f>
      </c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4"/>
      <c r="HZ20" s="9"/>
      <c r="IA20" s="9"/>
      <c r="IB20" s="39"/>
    </row>
    <row r="21" spans="11:236" ht="6.75" customHeight="1">
      <c r="K21" s="139"/>
      <c r="L21" s="139"/>
      <c r="M21" s="139"/>
      <c r="N21" s="139"/>
      <c r="O21" s="139"/>
      <c r="Z21" s="36"/>
      <c r="AB21" s="167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9"/>
      <c r="BB21" s="213" t="s">
        <v>61</v>
      </c>
      <c r="BC21" s="213"/>
      <c r="BD21" s="213"/>
      <c r="BE21" s="213"/>
      <c r="BF21" s="213"/>
      <c r="BG21" s="214" t="s">
        <v>10</v>
      </c>
      <c r="BH21" s="214"/>
      <c r="BI21" s="214"/>
      <c r="BJ21" s="214"/>
      <c r="BK21" s="214"/>
      <c r="BL21" s="214"/>
      <c r="BM21" s="214"/>
      <c r="BN21" s="215" t="s">
        <v>38</v>
      </c>
      <c r="BO21" s="216"/>
      <c r="BP21" s="216"/>
      <c r="BQ21" s="216"/>
      <c r="BR21" s="216"/>
      <c r="BS21" s="216"/>
      <c r="BT21" s="217"/>
      <c r="BU21" s="215" t="s">
        <v>12</v>
      </c>
      <c r="BV21" s="216"/>
      <c r="BW21" s="216"/>
      <c r="BX21" s="216"/>
      <c r="BY21" s="216"/>
      <c r="BZ21" s="216"/>
      <c r="CA21" s="216"/>
      <c r="CB21" s="216"/>
      <c r="CC21" s="217"/>
      <c r="CD21" s="189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208"/>
      <c r="CQ21" s="6"/>
      <c r="CR21" s="9"/>
      <c r="CT21" s="167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9"/>
      <c r="DT21" s="213" t="s">
        <v>61</v>
      </c>
      <c r="DU21" s="213"/>
      <c r="DV21" s="213"/>
      <c r="DW21" s="213"/>
      <c r="DX21" s="213"/>
      <c r="DY21" s="214" t="s">
        <v>10</v>
      </c>
      <c r="DZ21" s="214"/>
      <c r="EA21" s="214"/>
      <c r="EB21" s="214"/>
      <c r="EC21" s="214"/>
      <c r="ED21" s="214"/>
      <c r="EE21" s="214"/>
      <c r="EF21" s="215" t="s">
        <v>38</v>
      </c>
      <c r="EG21" s="216"/>
      <c r="EH21" s="216"/>
      <c r="EI21" s="216"/>
      <c r="EJ21" s="216"/>
      <c r="EK21" s="216"/>
      <c r="EL21" s="217"/>
      <c r="EM21" s="215" t="s">
        <v>12</v>
      </c>
      <c r="EN21" s="216"/>
      <c r="EO21" s="216"/>
      <c r="EP21" s="216"/>
      <c r="EQ21" s="216"/>
      <c r="ER21" s="216"/>
      <c r="ES21" s="216"/>
      <c r="ET21" s="216"/>
      <c r="EU21" s="217"/>
      <c r="EV21" s="189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208"/>
      <c r="FH21" s="13"/>
      <c r="FI21" s="6"/>
      <c r="FL21" s="167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9"/>
      <c r="GL21" s="213" t="s">
        <v>61</v>
      </c>
      <c r="GM21" s="213"/>
      <c r="GN21" s="213"/>
      <c r="GO21" s="213"/>
      <c r="GP21" s="213"/>
      <c r="GQ21" s="214" t="s">
        <v>10</v>
      </c>
      <c r="GR21" s="214"/>
      <c r="GS21" s="214"/>
      <c r="GT21" s="214"/>
      <c r="GU21" s="214"/>
      <c r="GV21" s="214"/>
      <c r="GW21" s="214"/>
      <c r="GX21" s="215" t="s">
        <v>38</v>
      </c>
      <c r="GY21" s="216"/>
      <c r="GZ21" s="216"/>
      <c r="HA21" s="216"/>
      <c r="HB21" s="216"/>
      <c r="HC21" s="216"/>
      <c r="HD21" s="217"/>
      <c r="HE21" s="215" t="s">
        <v>12</v>
      </c>
      <c r="HF21" s="216"/>
      <c r="HG21" s="216"/>
      <c r="HH21" s="216"/>
      <c r="HI21" s="216"/>
      <c r="HJ21" s="216"/>
      <c r="HK21" s="216"/>
      <c r="HL21" s="216"/>
      <c r="HM21" s="217"/>
      <c r="HN21" s="189"/>
      <c r="HO21" s="187"/>
      <c r="HP21" s="187"/>
      <c r="HQ21" s="187"/>
      <c r="HR21" s="187"/>
      <c r="HS21" s="187"/>
      <c r="HT21" s="187"/>
      <c r="HU21" s="187"/>
      <c r="HV21" s="187"/>
      <c r="HW21" s="187"/>
      <c r="HX21" s="187"/>
      <c r="HY21" s="208"/>
      <c r="HZ21" s="13"/>
      <c r="IA21" s="13"/>
      <c r="IB21" s="39"/>
    </row>
    <row r="22" spans="26:236" ht="7.5" customHeight="1">
      <c r="Z22" s="36"/>
      <c r="AB22" s="167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9"/>
      <c r="BB22" s="133">
        <f>IF('入力票'!C12=0,"",'入力票'!C12)</f>
      </c>
      <c r="BC22" s="133"/>
      <c r="BD22" s="133"/>
      <c r="BE22" s="133"/>
      <c r="BF22" s="133"/>
      <c r="BG22" s="218">
        <f>IF('入力票'!D12=0,"",'入力票'!D12)</f>
      </c>
      <c r="BH22" s="218"/>
      <c r="BI22" s="218"/>
      <c r="BJ22" s="218"/>
      <c r="BK22" s="218"/>
      <c r="BL22" s="218"/>
      <c r="BM22" s="218"/>
      <c r="BN22" s="218">
        <f>IF('入力票'!F12=0,"",'入力票'!F12)</f>
      </c>
      <c r="BO22" s="218"/>
      <c r="BP22" s="218"/>
      <c r="BQ22" s="218"/>
      <c r="BR22" s="218"/>
      <c r="BS22" s="218"/>
      <c r="BT22" s="218"/>
      <c r="BU22" s="218">
        <f>IF('入力票'!H12=0,"",'入力票'!H12)</f>
      </c>
      <c r="BV22" s="218"/>
      <c r="BW22" s="218"/>
      <c r="BX22" s="218"/>
      <c r="BY22" s="218"/>
      <c r="BZ22" s="218"/>
      <c r="CA22" s="218"/>
      <c r="CB22" s="148" t="s">
        <v>14</v>
      </c>
      <c r="CC22" s="149"/>
      <c r="CD22" s="189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208"/>
      <c r="CQ22" s="6"/>
      <c r="CR22" s="9"/>
      <c r="CT22" s="167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9"/>
      <c r="DT22" s="218">
        <f>IF('入力票'!C12=0,"",'入力票'!C12)</f>
      </c>
      <c r="DU22" s="218"/>
      <c r="DV22" s="218"/>
      <c r="DW22" s="218"/>
      <c r="DX22" s="218"/>
      <c r="DY22" s="218">
        <f>IF('入力票'!D12=0,"",'入力票'!D12)</f>
      </c>
      <c r="DZ22" s="218"/>
      <c r="EA22" s="218"/>
      <c r="EB22" s="218"/>
      <c r="EC22" s="218"/>
      <c r="ED22" s="218"/>
      <c r="EE22" s="218"/>
      <c r="EF22" s="218">
        <f>IF('入力票'!F12=0,"",'入力票'!F12)</f>
      </c>
      <c r="EG22" s="218"/>
      <c r="EH22" s="218"/>
      <c r="EI22" s="218"/>
      <c r="EJ22" s="218"/>
      <c r="EK22" s="218"/>
      <c r="EL22" s="218"/>
      <c r="EM22" s="218">
        <f>IF('入力票'!H12=0,"",'入力票'!H12)</f>
      </c>
      <c r="EN22" s="218"/>
      <c r="EO22" s="218"/>
      <c r="EP22" s="218"/>
      <c r="EQ22" s="218"/>
      <c r="ER22" s="218"/>
      <c r="ES22" s="218"/>
      <c r="ET22" s="148" t="s">
        <v>14</v>
      </c>
      <c r="EU22" s="149"/>
      <c r="EV22" s="189"/>
      <c r="EW22" s="187"/>
      <c r="EX22" s="187"/>
      <c r="EY22" s="187"/>
      <c r="EZ22" s="187"/>
      <c r="FA22" s="187"/>
      <c r="FB22" s="187"/>
      <c r="FC22" s="187"/>
      <c r="FD22" s="187"/>
      <c r="FE22" s="187"/>
      <c r="FF22" s="187"/>
      <c r="FG22" s="208"/>
      <c r="FH22" s="46"/>
      <c r="FI22" s="6"/>
      <c r="FL22" s="167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9"/>
      <c r="GL22" s="218">
        <f>IF('入力票'!C12=0,"",'入力票'!C12)</f>
      </c>
      <c r="GM22" s="218"/>
      <c r="GN22" s="218"/>
      <c r="GO22" s="218"/>
      <c r="GP22" s="218"/>
      <c r="GQ22" s="218">
        <f>IF('入力票'!D12=0,"",'入力票'!D12)</f>
      </c>
      <c r="GR22" s="218"/>
      <c r="GS22" s="218"/>
      <c r="GT22" s="218"/>
      <c r="GU22" s="218"/>
      <c r="GV22" s="218"/>
      <c r="GW22" s="218"/>
      <c r="GX22" s="218">
        <f>IF('入力票'!F12=0,"",'入力票'!F12)</f>
      </c>
      <c r="GY22" s="218"/>
      <c r="GZ22" s="218"/>
      <c r="HA22" s="218"/>
      <c r="HB22" s="218"/>
      <c r="HC22" s="218"/>
      <c r="HD22" s="218"/>
      <c r="HE22" s="218">
        <f>IF('入力票'!H12=0,"",'入力票'!H12)</f>
      </c>
      <c r="HF22" s="218"/>
      <c r="HG22" s="218"/>
      <c r="HH22" s="218"/>
      <c r="HI22" s="218"/>
      <c r="HJ22" s="218"/>
      <c r="HK22" s="218"/>
      <c r="HL22" s="148" t="s">
        <v>14</v>
      </c>
      <c r="HM22" s="149"/>
      <c r="HN22" s="189"/>
      <c r="HO22" s="187"/>
      <c r="HP22" s="187"/>
      <c r="HQ22" s="187"/>
      <c r="HR22" s="187"/>
      <c r="HS22" s="187"/>
      <c r="HT22" s="187"/>
      <c r="HU22" s="187"/>
      <c r="HV22" s="187"/>
      <c r="HW22" s="187"/>
      <c r="HX22" s="187"/>
      <c r="HY22" s="208"/>
      <c r="HZ22" s="46"/>
      <c r="IA22" s="1"/>
      <c r="IB22" s="34"/>
    </row>
    <row r="23" spans="3:236" ht="7.5" customHeight="1">
      <c r="C23" s="141" t="s">
        <v>72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Z23" s="36"/>
      <c r="AB23" s="170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2"/>
      <c r="BB23" s="133"/>
      <c r="BC23" s="133"/>
      <c r="BD23" s="133"/>
      <c r="BE23" s="133"/>
      <c r="BF23" s="133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150"/>
      <c r="CC23" s="151"/>
      <c r="CD23" s="209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1"/>
      <c r="CQ23" s="6"/>
      <c r="CR23" s="9"/>
      <c r="CT23" s="170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2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150"/>
      <c r="EU23" s="151"/>
      <c r="EV23" s="209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1"/>
      <c r="FH23" s="13"/>
      <c r="FI23" s="6"/>
      <c r="FL23" s="170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2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8"/>
      <c r="GW23" s="218"/>
      <c r="GX23" s="218"/>
      <c r="GY23" s="218"/>
      <c r="GZ23" s="218"/>
      <c r="HA23" s="218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150"/>
      <c r="HM23" s="151"/>
      <c r="HN23" s="209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1"/>
      <c r="HZ23" s="13"/>
      <c r="IA23" s="13"/>
      <c r="IB23" s="34"/>
    </row>
    <row r="24" spans="3:236" ht="7.5" customHeight="1"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Z24" s="36"/>
      <c r="AB24" s="152" t="s">
        <v>2</v>
      </c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8" t="s">
        <v>15</v>
      </c>
      <c r="AT24" s="159"/>
      <c r="AU24" s="159"/>
      <c r="AV24" s="159"/>
      <c r="AW24" s="160"/>
      <c r="AX24" s="270" t="s">
        <v>16</v>
      </c>
      <c r="AY24" s="257"/>
      <c r="AZ24" s="257"/>
      <c r="BA24" s="257"/>
      <c r="BB24" s="261" t="s">
        <v>17</v>
      </c>
      <c r="BC24" s="257"/>
      <c r="BD24" s="257"/>
      <c r="BE24" s="269"/>
      <c r="BF24" s="257" t="s">
        <v>18</v>
      </c>
      <c r="BG24" s="257"/>
      <c r="BH24" s="257"/>
      <c r="BI24" s="257"/>
      <c r="BJ24" s="261" t="s">
        <v>19</v>
      </c>
      <c r="BK24" s="257"/>
      <c r="BL24" s="257"/>
      <c r="BM24" s="258"/>
      <c r="BN24" s="261" t="s">
        <v>16</v>
      </c>
      <c r="BO24" s="257"/>
      <c r="BP24" s="257"/>
      <c r="BQ24" s="269"/>
      <c r="BR24" s="270" t="s">
        <v>17</v>
      </c>
      <c r="BS24" s="257"/>
      <c r="BT24" s="257"/>
      <c r="BU24" s="258"/>
      <c r="BV24" s="257" t="s">
        <v>20</v>
      </c>
      <c r="BW24" s="257"/>
      <c r="BX24" s="257"/>
      <c r="BY24" s="257"/>
      <c r="BZ24" s="261" t="s">
        <v>19</v>
      </c>
      <c r="CA24" s="257"/>
      <c r="CB24" s="257"/>
      <c r="CC24" s="269"/>
      <c r="CD24" s="257" t="s">
        <v>16</v>
      </c>
      <c r="CE24" s="257"/>
      <c r="CF24" s="257"/>
      <c r="CG24" s="257"/>
      <c r="CH24" s="261" t="s">
        <v>17</v>
      </c>
      <c r="CI24" s="257"/>
      <c r="CJ24" s="257"/>
      <c r="CK24" s="258"/>
      <c r="CL24" s="261" t="s">
        <v>21</v>
      </c>
      <c r="CM24" s="257"/>
      <c r="CN24" s="257"/>
      <c r="CO24" s="269"/>
      <c r="CQ24" s="6"/>
      <c r="CR24" s="9"/>
      <c r="CT24" s="152" t="s">
        <v>2</v>
      </c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8" t="s">
        <v>15</v>
      </c>
      <c r="DL24" s="159"/>
      <c r="DM24" s="159"/>
      <c r="DN24" s="159"/>
      <c r="DO24" s="160"/>
      <c r="DP24" s="270" t="s">
        <v>16</v>
      </c>
      <c r="DQ24" s="257"/>
      <c r="DR24" s="257"/>
      <c r="DS24" s="258"/>
      <c r="DT24" s="261" t="s">
        <v>17</v>
      </c>
      <c r="DU24" s="257"/>
      <c r="DV24" s="257"/>
      <c r="DW24" s="269"/>
      <c r="DX24" s="270" t="s">
        <v>18</v>
      </c>
      <c r="DY24" s="257"/>
      <c r="DZ24" s="257"/>
      <c r="EA24" s="258"/>
      <c r="EB24" s="261" t="s">
        <v>19</v>
      </c>
      <c r="EC24" s="257"/>
      <c r="ED24" s="257"/>
      <c r="EE24" s="258"/>
      <c r="EF24" s="261" t="s">
        <v>16</v>
      </c>
      <c r="EG24" s="257"/>
      <c r="EH24" s="257"/>
      <c r="EI24" s="269"/>
      <c r="EJ24" s="270" t="s">
        <v>17</v>
      </c>
      <c r="EK24" s="257"/>
      <c r="EL24" s="257"/>
      <c r="EM24" s="258"/>
      <c r="EN24" s="261" t="s">
        <v>20</v>
      </c>
      <c r="EO24" s="257"/>
      <c r="EP24" s="257"/>
      <c r="EQ24" s="258"/>
      <c r="ER24" s="261" t="s">
        <v>19</v>
      </c>
      <c r="ES24" s="257"/>
      <c r="ET24" s="257"/>
      <c r="EU24" s="269"/>
      <c r="EV24" s="270" t="s">
        <v>16</v>
      </c>
      <c r="EW24" s="257"/>
      <c r="EX24" s="257"/>
      <c r="EY24" s="258"/>
      <c r="EZ24" s="261" t="s">
        <v>17</v>
      </c>
      <c r="FA24" s="257"/>
      <c r="FB24" s="257"/>
      <c r="FC24" s="258"/>
      <c r="FD24" s="261" t="s">
        <v>21</v>
      </c>
      <c r="FE24" s="257"/>
      <c r="FF24" s="257"/>
      <c r="FG24" s="269"/>
      <c r="FH24" s="14"/>
      <c r="FI24" s="6"/>
      <c r="FL24" s="152" t="s">
        <v>2</v>
      </c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8" t="s">
        <v>15</v>
      </c>
      <c r="GD24" s="159"/>
      <c r="GE24" s="159"/>
      <c r="GF24" s="159"/>
      <c r="GG24" s="160"/>
      <c r="GH24" s="270" t="s">
        <v>16</v>
      </c>
      <c r="GI24" s="257"/>
      <c r="GJ24" s="257"/>
      <c r="GK24" s="257"/>
      <c r="GL24" s="261" t="s">
        <v>17</v>
      </c>
      <c r="GM24" s="257"/>
      <c r="GN24" s="257"/>
      <c r="GO24" s="257"/>
      <c r="GP24" s="270" t="s">
        <v>18</v>
      </c>
      <c r="GQ24" s="257"/>
      <c r="GR24" s="257"/>
      <c r="GS24" s="258"/>
      <c r="GT24" s="257" t="s">
        <v>19</v>
      </c>
      <c r="GU24" s="257"/>
      <c r="GV24" s="257"/>
      <c r="GW24" s="257"/>
      <c r="GX24" s="261" t="s">
        <v>16</v>
      </c>
      <c r="GY24" s="257"/>
      <c r="GZ24" s="257"/>
      <c r="HA24" s="269"/>
      <c r="HB24" s="257" t="s">
        <v>17</v>
      </c>
      <c r="HC24" s="257"/>
      <c r="HD24" s="257"/>
      <c r="HE24" s="258"/>
      <c r="HF24" s="257" t="s">
        <v>20</v>
      </c>
      <c r="HG24" s="257"/>
      <c r="HH24" s="257"/>
      <c r="HI24" s="257"/>
      <c r="HJ24" s="261" t="s">
        <v>19</v>
      </c>
      <c r="HK24" s="257"/>
      <c r="HL24" s="257"/>
      <c r="HM24" s="257"/>
      <c r="HN24" s="270" t="s">
        <v>16</v>
      </c>
      <c r="HO24" s="257"/>
      <c r="HP24" s="257"/>
      <c r="HQ24" s="258"/>
      <c r="HR24" s="257" t="s">
        <v>17</v>
      </c>
      <c r="HS24" s="257"/>
      <c r="HT24" s="257"/>
      <c r="HU24" s="258"/>
      <c r="HV24" s="257" t="s">
        <v>21</v>
      </c>
      <c r="HW24" s="257"/>
      <c r="HX24" s="257"/>
      <c r="HY24" s="269"/>
      <c r="HZ24" s="14"/>
      <c r="IA24" s="9"/>
      <c r="IB24" s="34"/>
    </row>
    <row r="25" spans="2:236" ht="17.25" customHeight="1">
      <c r="B25" s="140" t="s">
        <v>73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Z25" s="36"/>
      <c r="AB25" s="155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61"/>
      <c r="AT25" s="162"/>
      <c r="AU25" s="162"/>
      <c r="AV25" s="162"/>
      <c r="AW25" s="163"/>
      <c r="AX25" s="259" t="str">
        <f>MID(TEXT('入力票'!D14,"??????????0"),1,1)</f>
        <v> </v>
      </c>
      <c r="AY25" s="260"/>
      <c r="AZ25" s="260"/>
      <c r="BA25" s="260"/>
      <c r="BB25" s="262" t="str">
        <f>MID(TEXT('入力票'!D14,"??????????0"),2,1)</f>
        <v> </v>
      </c>
      <c r="BC25" s="260"/>
      <c r="BD25" s="260"/>
      <c r="BE25" s="264"/>
      <c r="BF25" s="260" t="str">
        <f>MID(TEXT('入力票'!D14,"??????????0"),3,1)</f>
        <v> </v>
      </c>
      <c r="BG25" s="260"/>
      <c r="BH25" s="260"/>
      <c r="BI25" s="260"/>
      <c r="BJ25" s="262" t="str">
        <f>MID(TEXT('入力票'!D14,"??????????0"),4,1)</f>
        <v> </v>
      </c>
      <c r="BK25" s="260"/>
      <c r="BL25" s="260"/>
      <c r="BM25" s="263"/>
      <c r="BN25" s="260" t="str">
        <f>MID(TEXT('入力票'!D14,"??????????0"),5,1)</f>
        <v> </v>
      </c>
      <c r="BO25" s="260"/>
      <c r="BP25" s="260"/>
      <c r="BQ25" s="264"/>
      <c r="BR25" s="260" t="str">
        <f>MID(TEXT('入力票'!D14,"??????????0"),6,1)</f>
        <v> </v>
      </c>
      <c r="BS25" s="260"/>
      <c r="BT25" s="260"/>
      <c r="BU25" s="263"/>
      <c r="BV25" s="260" t="str">
        <f>MID(TEXT('入力票'!D14,"??????????0"),7,1)</f>
        <v> </v>
      </c>
      <c r="BW25" s="260"/>
      <c r="BX25" s="260"/>
      <c r="BY25" s="260"/>
      <c r="BZ25" s="262" t="str">
        <f>MID(TEXT('入力票'!D14,"??????????0"),8,1)</f>
        <v> </v>
      </c>
      <c r="CA25" s="260"/>
      <c r="CB25" s="260"/>
      <c r="CC25" s="264"/>
      <c r="CD25" s="260" t="str">
        <f>MID(TEXT('入力票'!D14,"??????????0"),9,1)</f>
        <v> </v>
      </c>
      <c r="CE25" s="260"/>
      <c r="CF25" s="260"/>
      <c r="CG25" s="260"/>
      <c r="CH25" s="262" t="str">
        <f>MID(TEXT('入力票'!D14,"??????????0"),10,1)</f>
        <v> </v>
      </c>
      <c r="CI25" s="260"/>
      <c r="CJ25" s="260"/>
      <c r="CK25" s="263"/>
      <c r="CL25" s="262" t="str">
        <f>MID(TEXT('入力票'!D14,"???????????"),11,1)</f>
        <v> </v>
      </c>
      <c r="CM25" s="260"/>
      <c r="CN25" s="260"/>
      <c r="CO25" s="264"/>
      <c r="CQ25" s="6"/>
      <c r="CR25" s="9"/>
      <c r="CT25" s="155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61"/>
      <c r="DL25" s="162"/>
      <c r="DM25" s="162"/>
      <c r="DN25" s="162"/>
      <c r="DO25" s="163"/>
      <c r="DP25" s="259" t="str">
        <f>MID(TEXT('入力票'!D14,"??????????0"),1,1)</f>
        <v> </v>
      </c>
      <c r="DQ25" s="260"/>
      <c r="DR25" s="260"/>
      <c r="DS25" s="260"/>
      <c r="DT25" s="262" t="str">
        <f>MID(TEXT('入力票'!D14,"??????????0"),2,1)</f>
        <v> </v>
      </c>
      <c r="DU25" s="260"/>
      <c r="DV25" s="260"/>
      <c r="DW25" s="264"/>
      <c r="DX25" s="260" t="str">
        <f>MID(TEXT('入力票'!D14,"??????????0"),3,1)</f>
        <v> </v>
      </c>
      <c r="DY25" s="260"/>
      <c r="DZ25" s="260"/>
      <c r="EA25" s="260"/>
      <c r="EB25" s="262" t="str">
        <f>MID(TEXT('入力票'!D14,"??????????0"),4,1)</f>
        <v> </v>
      </c>
      <c r="EC25" s="260"/>
      <c r="ED25" s="260"/>
      <c r="EE25" s="263"/>
      <c r="EF25" s="260" t="str">
        <f>MID(TEXT('入力票'!D14,"??????????0"),5,1)</f>
        <v> </v>
      </c>
      <c r="EG25" s="260"/>
      <c r="EH25" s="260"/>
      <c r="EI25" s="264"/>
      <c r="EJ25" s="260" t="str">
        <f>MID(TEXT('入力票'!D14,"??????????0"),6,1)</f>
        <v> </v>
      </c>
      <c r="EK25" s="260"/>
      <c r="EL25" s="260"/>
      <c r="EM25" s="263"/>
      <c r="EN25" s="260" t="str">
        <f>MID(TEXT('入力票'!D14,"??????????0"),7,1)</f>
        <v> </v>
      </c>
      <c r="EO25" s="260"/>
      <c r="EP25" s="260"/>
      <c r="EQ25" s="260"/>
      <c r="ER25" s="262" t="str">
        <f>MID(TEXT('入力票'!D14,"??????????0"),8,1)</f>
        <v> </v>
      </c>
      <c r="ES25" s="260"/>
      <c r="ET25" s="260"/>
      <c r="EU25" s="264"/>
      <c r="EV25" s="260" t="str">
        <f>MID(TEXT('入力票'!D14,"??????????0"),9,1)</f>
        <v> </v>
      </c>
      <c r="EW25" s="260"/>
      <c r="EX25" s="260"/>
      <c r="EY25" s="260"/>
      <c r="EZ25" s="262" t="str">
        <f>MID(TEXT('入力票'!D14,"??????????0"),10,1)</f>
        <v> </v>
      </c>
      <c r="FA25" s="260"/>
      <c r="FB25" s="260"/>
      <c r="FC25" s="263"/>
      <c r="FD25" s="262" t="str">
        <f>MID(TEXT('入力票'!D14,"???????????"),11,1)</f>
        <v> </v>
      </c>
      <c r="FE25" s="260"/>
      <c r="FF25" s="260"/>
      <c r="FG25" s="264"/>
      <c r="FH25" s="52"/>
      <c r="FI25" s="6"/>
      <c r="FL25" s="155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61"/>
      <c r="GD25" s="162"/>
      <c r="GE25" s="162"/>
      <c r="GF25" s="162"/>
      <c r="GG25" s="163"/>
      <c r="GH25" s="259" t="str">
        <f>MID(TEXT('入力票'!D14,"??????????0"),1,1)</f>
        <v> </v>
      </c>
      <c r="GI25" s="260"/>
      <c r="GJ25" s="260"/>
      <c r="GK25" s="260"/>
      <c r="GL25" s="262" t="str">
        <f>MID(TEXT('入力票'!D14,"??????????0"),2,1)</f>
        <v> </v>
      </c>
      <c r="GM25" s="260"/>
      <c r="GN25" s="260"/>
      <c r="GO25" s="264"/>
      <c r="GP25" s="260" t="str">
        <f>MID(TEXT('入力票'!D14,"??????????0"),3,1)</f>
        <v> </v>
      </c>
      <c r="GQ25" s="260"/>
      <c r="GR25" s="260"/>
      <c r="GS25" s="260"/>
      <c r="GT25" s="262" t="str">
        <f>MID(TEXT('入力票'!D14,"??????????0"),4,1)</f>
        <v> </v>
      </c>
      <c r="GU25" s="260"/>
      <c r="GV25" s="260"/>
      <c r="GW25" s="263"/>
      <c r="GX25" s="260" t="str">
        <f>MID(TEXT('入力票'!D14,"??????????0"),5,1)</f>
        <v> </v>
      </c>
      <c r="GY25" s="260"/>
      <c r="GZ25" s="260"/>
      <c r="HA25" s="264"/>
      <c r="HB25" s="260" t="str">
        <f>MID(TEXT('入力票'!D14,"??????????0"),6,1)</f>
        <v> </v>
      </c>
      <c r="HC25" s="260"/>
      <c r="HD25" s="260"/>
      <c r="HE25" s="263"/>
      <c r="HF25" s="260" t="str">
        <f>MID(TEXT('入力票'!D14,"??????????0"),7,1)</f>
        <v> </v>
      </c>
      <c r="HG25" s="260"/>
      <c r="HH25" s="260"/>
      <c r="HI25" s="260"/>
      <c r="HJ25" s="262" t="str">
        <f>MID(TEXT('入力票'!D14,"??????????0"),8,1)</f>
        <v> </v>
      </c>
      <c r="HK25" s="260"/>
      <c r="HL25" s="260"/>
      <c r="HM25" s="264"/>
      <c r="HN25" s="260" t="str">
        <f>MID(TEXT('入力票'!D14,"??????????0"),9,1)</f>
        <v> </v>
      </c>
      <c r="HO25" s="260"/>
      <c r="HP25" s="260"/>
      <c r="HQ25" s="260"/>
      <c r="HR25" s="262" t="str">
        <f>MID(TEXT('入力票'!D14,"??????????0"),10,1)</f>
        <v> </v>
      </c>
      <c r="HS25" s="260"/>
      <c r="HT25" s="260"/>
      <c r="HU25" s="263"/>
      <c r="HV25" s="262" t="str">
        <f>MID(TEXT('入力票'!D14,"???????????"),11,1)</f>
        <v> </v>
      </c>
      <c r="HW25" s="260"/>
      <c r="HX25" s="260"/>
      <c r="HY25" s="264"/>
      <c r="HZ25" s="52"/>
      <c r="IA25" s="14"/>
      <c r="IB25" s="34"/>
    </row>
    <row r="26" spans="2:236" ht="12.75" customHeight="1">
      <c r="B26" s="137" t="s">
        <v>74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8"/>
      <c r="Z26" s="36"/>
      <c r="AB26" s="152" t="s">
        <v>3</v>
      </c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4"/>
      <c r="AS26" s="158" t="s">
        <v>22</v>
      </c>
      <c r="AT26" s="159"/>
      <c r="AU26" s="159"/>
      <c r="AV26" s="159"/>
      <c r="AW26" s="160"/>
      <c r="AX26" s="142" t="str">
        <f>MID(TEXT('入力票'!D15,"??????????0"),1,1)</f>
        <v> </v>
      </c>
      <c r="AY26" s="143"/>
      <c r="AZ26" s="143"/>
      <c r="BA26" s="185"/>
      <c r="BB26" s="143" t="str">
        <f>MID(TEXT('入力票'!D15,"??????????0"),2,1)</f>
        <v> </v>
      </c>
      <c r="BC26" s="143"/>
      <c r="BD26" s="143"/>
      <c r="BE26" s="144"/>
      <c r="BF26" s="142" t="str">
        <f>MID(TEXT('入力票'!D15,"??????????0"),3,1)</f>
        <v> </v>
      </c>
      <c r="BG26" s="143"/>
      <c r="BH26" s="143"/>
      <c r="BI26" s="185"/>
      <c r="BJ26" s="184" t="str">
        <f>MID(TEXT('入力票'!D15,"??????????0"),4,1)</f>
        <v> </v>
      </c>
      <c r="BK26" s="143"/>
      <c r="BL26" s="143"/>
      <c r="BM26" s="185"/>
      <c r="BN26" s="184" t="str">
        <f>MID(TEXT('入力票'!D15,"??????????0"),5,1)</f>
        <v> </v>
      </c>
      <c r="BO26" s="143"/>
      <c r="BP26" s="143"/>
      <c r="BQ26" s="144"/>
      <c r="BR26" s="142" t="str">
        <f>MID(TEXT('入力票'!D15,"??????????0"),6,1)</f>
        <v> </v>
      </c>
      <c r="BS26" s="143"/>
      <c r="BT26" s="143"/>
      <c r="BU26" s="185"/>
      <c r="BV26" s="184" t="str">
        <f>MID(TEXT('入力票'!D15,"??????????0"),7,1)</f>
        <v> </v>
      </c>
      <c r="BW26" s="143"/>
      <c r="BX26" s="143"/>
      <c r="BY26" s="185"/>
      <c r="BZ26" s="184" t="str">
        <f>MID(TEXT('入力票'!D15,"??????????0"),8,1)</f>
        <v> </v>
      </c>
      <c r="CA26" s="143"/>
      <c r="CB26" s="143"/>
      <c r="CC26" s="144"/>
      <c r="CD26" s="142" t="str">
        <f>MID(TEXT('入力票'!D15,"??????????0"),9,1)</f>
        <v> </v>
      </c>
      <c r="CE26" s="143"/>
      <c r="CF26" s="143"/>
      <c r="CG26" s="185"/>
      <c r="CH26" s="184" t="str">
        <f>MID(TEXT('入力票'!D15,"??????????0"),10,1)</f>
        <v> </v>
      </c>
      <c r="CI26" s="143"/>
      <c r="CJ26" s="143"/>
      <c r="CK26" s="185"/>
      <c r="CL26" s="184" t="str">
        <f>MID(TEXT('入力票'!D15,"???????????"),11,1)</f>
        <v> </v>
      </c>
      <c r="CM26" s="143"/>
      <c r="CN26" s="143"/>
      <c r="CO26" s="144"/>
      <c r="CQ26" s="6"/>
      <c r="CR26" s="9"/>
      <c r="CT26" s="152" t="s">
        <v>3</v>
      </c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4"/>
      <c r="DK26" s="158" t="s">
        <v>22</v>
      </c>
      <c r="DL26" s="159"/>
      <c r="DM26" s="159"/>
      <c r="DN26" s="159"/>
      <c r="DO26" s="160"/>
      <c r="DP26" s="142" t="str">
        <f>MID(TEXT('入力票'!D15,"??????????0"),1,1)</f>
        <v> </v>
      </c>
      <c r="DQ26" s="143"/>
      <c r="DR26" s="143"/>
      <c r="DS26" s="185"/>
      <c r="DT26" s="143" t="str">
        <f>MID(TEXT('入力票'!D15,"??????????0"),2,1)</f>
        <v> </v>
      </c>
      <c r="DU26" s="143"/>
      <c r="DV26" s="143"/>
      <c r="DW26" s="144"/>
      <c r="DX26" s="142" t="str">
        <f>MID(TEXT('入力票'!D15,"??????????0"),3,1)</f>
        <v> </v>
      </c>
      <c r="DY26" s="143"/>
      <c r="DZ26" s="143"/>
      <c r="EA26" s="185"/>
      <c r="EB26" s="184" t="str">
        <f>MID(TEXT('入力票'!D15,"??????????0"),4,1)</f>
        <v> </v>
      </c>
      <c r="EC26" s="143"/>
      <c r="ED26" s="143"/>
      <c r="EE26" s="185"/>
      <c r="EF26" s="184" t="str">
        <f>MID(TEXT('入力票'!D15,"??????????0"),5,1)</f>
        <v> </v>
      </c>
      <c r="EG26" s="143"/>
      <c r="EH26" s="143"/>
      <c r="EI26" s="144"/>
      <c r="EJ26" s="142" t="str">
        <f>MID(TEXT('入力票'!D15,"??????????0"),6,1)</f>
        <v> </v>
      </c>
      <c r="EK26" s="143"/>
      <c r="EL26" s="143"/>
      <c r="EM26" s="185"/>
      <c r="EN26" s="184" t="str">
        <f>MID(TEXT('入力票'!D15,"??????????0"),7,1)</f>
        <v> </v>
      </c>
      <c r="EO26" s="143"/>
      <c r="EP26" s="143"/>
      <c r="EQ26" s="185"/>
      <c r="ER26" s="184" t="str">
        <f>MID(TEXT('入力票'!D15,"??????????0"),8,1)</f>
        <v> </v>
      </c>
      <c r="ES26" s="143"/>
      <c r="ET26" s="143"/>
      <c r="EU26" s="144"/>
      <c r="EV26" s="142" t="str">
        <f>MID(TEXT('入力票'!D15,"??????????0"),9,1)</f>
        <v> </v>
      </c>
      <c r="EW26" s="143"/>
      <c r="EX26" s="143"/>
      <c r="EY26" s="185"/>
      <c r="EZ26" s="184" t="str">
        <f>MID(TEXT('入力票'!D15,"??????????0"),10,1)</f>
        <v> </v>
      </c>
      <c r="FA26" s="143"/>
      <c r="FB26" s="143"/>
      <c r="FC26" s="185"/>
      <c r="FD26" s="184" t="str">
        <f>MID(TEXT('入力票'!D15,"???????????"),11,1)</f>
        <v> </v>
      </c>
      <c r="FE26" s="143"/>
      <c r="FF26" s="143"/>
      <c r="FG26" s="144"/>
      <c r="FH26" s="1"/>
      <c r="FI26" s="6"/>
      <c r="FL26" s="152" t="s">
        <v>3</v>
      </c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4"/>
      <c r="GC26" s="158" t="s">
        <v>22</v>
      </c>
      <c r="GD26" s="159"/>
      <c r="GE26" s="159"/>
      <c r="GF26" s="159"/>
      <c r="GG26" s="160"/>
      <c r="GH26" s="142" t="str">
        <f>MID(TEXT('入力票'!D15,"??????????0"),1,1)</f>
        <v> </v>
      </c>
      <c r="GI26" s="143"/>
      <c r="GJ26" s="143"/>
      <c r="GK26" s="185"/>
      <c r="GL26" s="143" t="str">
        <f>MID(TEXT('入力票'!D15,"??????????0"),2,1)</f>
        <v> </v>
      </c>
      <c r="GM26" s="143"/>
      <c r="GN26" s="143"/>
      <c r="GO26" s="144"/>
      <c r="GP26" s="142" t="str">
        <f>MID(TEXT('入力票'!D15,"??????????0"),3,1)</f>
        <v> </v>
      </c>
      <c r="GQ26" s="143"/>
      <c r="GR26" s="143"/>
      <c r="GS26" s="185"/>
      <c r="GT26" s="184" t="str">
        <f>MID(TEXT('入力票'!D15,"??????????0"),4,1)</f>
        <v> </v>
      </c>
      <c r="GU26" s="143"/>
      <c r="GV26" s="143"/>
      <c r="GW26" s="185"/>
      <c r="GX26" s="184" t="str">
        <f>MID(TEXT('入力票'!D15,"??????????0"),5,1)</f>
        <v> </v>
      </c>
      <c r="GY26" s="143"/>
      <c r="GZ26" s="143"/>
      <c r="HA26" s="144"/>
      <c r="HB26" s="142" t="str">
        <f>MID(TEXT('入力票'!D15,"??????????0"),6,1)</f>
        <v> </v>
      </c>
      <c r="HC26" s="143"/>
      <c r="HD26" s="143"/>
      <c r="HE26" s="185"/>
      <c r="HF26" s="184" t="str">
        <f>MID(TEXT('入力票'!D15,"??????????0"),7,1)</f>
        <v> </v>
      </c>
      <c r="HG26" s="143"/>
      <c r="HH26" s="143"/>
      <c r="HI26" s="185"/>
      <c r="HJ26" s="184" t="str">
        <f>MID(TEXT('入力票'!D15,"??????????0"),8,1)</f>
        <v> </v>
      </c>
      <c r="HK26" s="143"/>
      <c r="HL26" s="143"/>
      <c r="HM26" s="144"/>
      <c r="HN26" s="142" t="str">
        <f>MID(TEXT('入力票'!D15,"??????????0"),9,1)</f>
        <v> </v>
      </c>
      <c r="HO26" s="143"/>
      <c r="HP26" s="143"/>
      <c r="HQ26" s="185"/>
      <c r="HR26" s="184" t="str">
        <f>MID(TEXT('入力票'!D15,"??????????0"),10,1)</f>
        <v> </v>
      </c>
      <c r="HS26" s="143"/>
      <c r="HT26" s="143"/>
      <c r="HU26" s="185"/>
      <c r="HV26" s="184" t="str">
        <f>MID(TEXT('入力票'!D15,"???????????"),11,1)</f>
        <v> </v>
      </c>
      <c r="HW26" s="143"/>
      <c r="HX26" s="143"/>
      <c r="HY26" s="144"/>
      <c r="HZ26" s="1"/>
      <c r="IA26" s="19"/>
      <c r="IB26" s="34"/>
    </row>
    <row r="27" spans="4:237" s="5" customFormat="1" ht="12" customHeight="1">
      <c r="D27" s="176" t="s">
        <v>93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Z27" s="36"/>
      <c r="AB27" s="155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7"/>
      <c r="AS27" s="161"/>
      <c r="AT27" s="162"/>
      <c r="AU27" s="162"/>
      <c r="AV27" s="162"/>
      <c r="AW27" s="163"/>
      <c r="AX27" s="209"/>
      <c r="AY27" s="210"/>
      <c r="AZ27" s="210"/>
      <c r="BA27" s="255"/>
      <c r="BB27" s="210"/>
      <c r="BC27" s="210"/>
      <c r="BD27" s="210"/>
      <c r="BE27" s="211"/>
      <c r="BF27" s="209"/>
      <c r="BG27" s="210"/>
      <c r="BH27" s="210"/>
      <c r="BI27" s="255"/>
      <c r="BJ27" s="256"/>
      <c r="BK27" s="210"/>
      <c r="BL27" s="210"/>
      <c r="BM27" s="255"/>
      <c r="BN27" s="256"/>
      <c r="BO27" s="210"/>
      <c r="BP27" s="210"/>
      <c r="BQ27" s="211"/>
      <c r="BR27" s="209"/>
      <c r="BS27" s="210"/>
      <c r="BT27" s="210"/>
      <c r="BU27" s="255"/>
      <c r="BV27" s="256"/>
      <c r="BW27" s="210"/>
      <c r="BX27" s="210"/>
      <c r="BY27" s="255"/>
      <c r="BZ27" s="256"/>
      <c r="CA27" s="210"/>
      <c r="CB27" s="210"/>
      <c r="CC27" s="211"/>
      <c r="CD27" s="209"/>
      <c r="CE27" s="210"/>
      <c r="CF27" s="210"/>
      <c r="CG27" s="255"/>
      <c r="CH27" s="256"/>
      <c r="CI27" s="210"/>
      <c r="CJ27" s="210"/>
      <c r="CK27" s="255"/>
      <c r="CL27" s="256"/>
      <c r="CM27" s="210"/>
      <c r="CN27" s="210"/>
      <c r="CO27" s="211"/>
      <c r="CP27" s="53"/>
      <c r="CQ27" s="53"/>
      <c r="CR27" s="10"/>
      <c r="CS27" s="53"/>
      <c r="CT27" s="155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7"/>
      <c r="DK27" s="161"/>
      <c r="DL27" s="162"/>
      <c r="DM27" s="162"/>
      <c r="DN27" s="162"/>
      <c r="DO27" s="163"/>
      <c r="DP27" s="209"/>
      <c r="DQ27" s="210"/>
      <c r="DR27" s="210"/>
      <c r="DS27" s="255"/>
      <c r="DT27" s="210"/>
      <c r="DU27" s="210"/>
      <c r="DV27" s="210"/>
      <c r="DW27" s="211"/>
      <c r="DX27" s="209"/>
      <c r="DY27" s="210"/>
      <c r="DZ27" s="210"/>
      <c r="EA27" s="255"/>
      <c r="EB27" s="256"/>
      <c r="EC27" s="210"/>
      <c r="ED27" s="210"/>
      <c r="EE27" s="255"/>
      <c r="EF27" s="256"/>
      <c r="EG27" s="210"/>
      <c r="EH27" s="210"/>
      <c r="EI27" s="211"/>
      <c r="EJ27" s="209"/>
      <c r="EK27" s="210"/>
      <c r="EL27" s="210"/>
      <c r="EM27" s="255"/>
      <c r="EN27" s="256"/>
      <c r="EO27" s="210"/>
      <c r="EP27" s="210"/>
      <c r="EQ27" s="255"/>
      <c r="ER27" s="256"/>
      <c r="ES27" s="210"/>
      <c r="ET27" s="210"/>
      <c r="EU27" s="211"/>
      <c r="EV27" s="209"/>
      <c r="EW27" s="210"/>
      <c r="EX27" s="210"/>
      <c r="EY27" s="255"/>
      <c r="EZ27" s="256"/>
      <c r="FA27" s="210"/>
      <c r="FB27" s="210"/>
      <c r="FC27" s="255"/>
      <c r="FD27" s="256"/>
      <c r="FE27" s="210"/>
      <c r="FF27" s="210"/>
      <c r="FG27" s="211"/>
      <c r="FH27" s="53"/>
      <c r="FI27" s="72"/>
      <c r="FJ27" s="2"/>
      <c r="FK27" s="53"/>
      <c r="FL27" s="155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7"/>
      <c r="GC27" s="161"/>
      <c r="GD27" s="162"/>
      <c r="GE27" s="162"/>
      <c r="GF27" s="162"/>
      <c r="GG27" s="163"/>
      <c r="GH27" s="209"/>
      <c r="GI27" s="210"/>
      <c r="GJ27" s="210"/>
      <c r="GK27" s="255"/>
      <c r="GL27" s="210"/>
      <c r="GM27" s="210"/>
      <c r="GN27" s="210"/>
      <c r="GO27" s="211"/>
      <c r="GP27" s="209"/>
      <c r="GQ27" s="210"/>
      <c r="GR27" s="210"/>
      <c r="GS27" s="255"/>
      <c r="GT27" s="256"/>
      <c r="GU27" s="210"/>
      <c r="GV27" s="210"/>
      <c r="GW27" s="255"/>
      <c r="GX27" s="256"/>
      <c r="GY27" s="210"/>
      <c r="GZ27" s="210"/>
      <c r="HA27" s="211"/>
      <c r="HB27" s="209"/>
      <c r="HC27" s="210"/>
      <c r="HD27" s="210"/>
      <c r="HE27" s="255"/>
      <c r="HF27" s="256"/>
      <c r="HG27" s="210"/>
      <c r="HH27" s="210"/>
      <c r="HI27" s="255"/>
      <c r="HJ27" s="256"/>
      <c r="HK27" s="210"/>
      <c r="HL27" s="210"/>
      <c r="HM27" s="211"/>
      <c r="HN27" s="209"/>
      <c r="HO27" s="210"/>
      <c r="HP27" s="210"/>
      <c r="HQ27" s="255"/>
      <c r="HR27" s="256"/>
      <c r="HS27" s="210"/>
      <c r="HT27" s="210"/>
      <c r="HU27" s="255"/>
      <c r="HV27" s="256"/>
      <c r="HW27" s="210"/>
      <c r="HX27" s="210"/>
      <c r="HY27" s="211"/>
      <c r="HZ27" s="53"/>
      <c r="IA27" s="53"/>
      <c r="IB27" s="53"/>
      <c r="IC27" s="74"/>
    </row>
    <row r="28" spans="2:236" ht="12" customHeight="1">
      <c r="B28" s="64"/>
      <c r="C28" s="64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Z28" s="36"/>
      <c r="AB28" s="152" t="s">
        <v>75</v>
      </c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4"/>
      <c r="AS28" s="158" t="s">
        <v>1</v>
      </c>
      <c r="AT28" s="159"/>
      <c r="AU28" s="159"/>
      <c r="AV28" s="159"/>
      <c r="AW28" s="160"/>
      <c r="AX28" s="142" t="str">
        <f>MID(TEXT('入力票'!D17,"??????????0"),1,1)</f>
        <v> </v>
      </c>
      <c r="AY28" s="143"/>
      <c r="AZ28" s="143"/>
      <c r="BA28" s="185"/>
      <c r="BB28" s="143" t="str">
        <f>MID(TEXT('入力票'!D17,"??????????0"),2,1)</f>
        <v> </v>
      </c>
      <c r="BC28" s="143"/>
      <c r="BD28" s="143"/>
      <c r="BE28" s="144"/>
      <c r="BF28" s="142" t="str">
        <f>MID(TEXT('入力票'!D17,"??????????0"),3,1)</f>
        <v> </v>
      </c>
      <c r="BG28" s="143"/>
      <c r="BH28" s="143"/>
      <c r="BI28" s="185"/>
      <c r="BJ28" s="184" t="str">
        <f>MID(TEXT('入力票'!D17,"??????????0"),4,1)</f>
        <v> </v>
      </c>
      <c r="BK28" s="143"/>
      <c r="BL28" s="143"/>
      <c r="BM28" s="185"/>
      <c r="BN28" s="184" t="str">
        <f>MID(TEXT('入力票'!D16,"??????????0"),5,1)</f>
        <v> </v>
      </c>
      <c r="BO28" s="143"/>
      <c r="BP28" s="143"/>
      <c r="BQ28" s="144"/>
      <c r="BR28" s="142" t="str">
        <f>MID(TEXT('入力票'!D16,"??????????0"),6,1)</f>
        <v> </v>
      </c>
      <c r="BS28" s="143"/>
      <c r="BT28" s="143"/>
      <c r="BU28" s="185"/>
      <c r="BV28" s="184" t="str">
        <f>MID(TEXT('入力票'!D16,"??????????0"),7,1)</f>
        <v> </v>
      </c>
      <c r="BW28" s="143"/>
      <c r="BX28" s="143"/>
      <c r="BY28" s="185"/>
      <c r="BZ28" s="184" t="str">
        <f>MID(TEXT('入力票'!D16,"??????????0"),8,1)</f>
        <v> </v>
      </c>
      <c r="CA28" s="143"/>
      <c r="CB28" s="143"/>
      <c r="CC28" s="144"/>
      <c r="CD28" s="142" t="str">
        <f>MID(TEXT('入力票'!D16,"??????????0"),9,1)</f>
        <v> </v>
      </c>
      <c r="CE28" s="143"/>
      <c r="CF28" s="143"/>
      <c r="CG28" s="185"/>
      <c r="CH28" s="184" t="str">
        <f>MID(TEXT('入力票'!D16,"??????????0"),10,1)</f>
        <v> </v>
      </c>
      <c r="CI28" s="143"/>
      <c r="CJ28" s="143"/>
      <c r="CK28" s="185"/>
      <c r="CL28" s="184" t="str">
        <f>MID(TEXT('入力票'!D16,"???????????"),11,1)</f>
        <v> </v>
      </c>
      <c r="CM28" s="143"/>
      <c r="CN28" s="143"/>
      <c r="CO28" s="144"/>
      <c r="CQ28" s="6"/>
      <c r="CR28" s="9"/>
      <c r="CT28" s="152" t="s">
        <v>75</v>
      </c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4"/>
      <c r="DK28" s="158" t="s">
        <v>1</v>
      </c>
      <c r="DL28" s="159"/>
      <c r="DM28" s="159"/>
      <c r="DN28" s="159"/>
      <c r="DO28" s="160"/>
      <c r="DP28" s="142" t="str">
        <f>MID(TEXT('入力票'!BW17,"??????????0"),1,1)</f>
        <v> </v>
      </c>
      <c r="DQ28" s="143"/>
      <c r="DR28" s="143"/>
      <c r="DS28" s="185"/>
      <c r="DT28" s="143" t="str">
        <f>MID(TEXT('入力票'!BW17,"??????????0"),2,1)</f>
        <v> </v>
      </c>
      <c r="DU28" s="143"/>
      <c r="DV28" s="143"/>
      <c r="DW28" s="144"/>
      <c r="DX28" s="142" t="str">
        <f>MID(TEXT('入力票'!BW17,"??????????0"),3,1)</f>
        <v> </v>
      </c>
      <c r="DY28" s="143"/>
      <c r="DZ28" s="143"/>
      <c r="EA28" s="185"/>
      <c r="EB28" s="184" t="str">
        <f>MID(TEXT('入力票'!BW17,"??????????0"),4,1)</f>
        <v> </v>
      </c>
      <c r="EC28" s="143"/>
      <c r="ED28" s="143"/>
      <c r="EE28" s="185"/>
      <c r="EF28" s="184" t="str">
        <f>MID(TEXT('入力票'!D16,"??????????0"),5,1)</f>
        <v> </v>
      </c>
      <c r="EG28" s="143"/>
      <c r="EH28" s="143"/>
      <c r="EI28" s="144"/>
      <c r="EJ28" s="142" t="str">
        <f>MID(TEXT('入力票'!D16,"??????????0"),6,1)</f>
        <v> </v>
      </c>
      <c r="EK28" s="143"/>
      <c r="EL28" s="143"/>
      <c r="EM28" s="185"/>
      <c r="EN28" s="184" t="str">
        <f>MID(TEXT('入力票'!D16,"??????????0"),7,1)</f>
        <v> </v>
      </c>
      <c r="EO28" s="143"/>
      <c r="EP28" s="143"/>
      <c r="EQ28" s="185"/>
      <c r="ER28" s="184" t="str">
        <f>MID(TEXT('入力票'!D16,"??????????0"),8,1)</f>
        <v> </v>
      </c>
      <c r="ES28" s="143"/>
      <c r="ET28" s="143"/>
      <c r="EU28" s="144"/>
      <c r="EV28" s="142" t="str">
        <f>MID(TEXT('入力票'!D16,"??????????0"),9,1)</f>
        <v> </v>
      </c>
      <c r="EW28" s="143"/>
      <c r="EX28" s="143"/>
      <c r="EY28" s="185"/>
      <c r="EZ28" s="184" t="str">
        <f>MID(TEXT('入力票'!D16,"??????????0"),10,1)</f>
        <v> </v>
      </c>
      <c r="FA28" s="143"/>
      <c r="FB28" s="143"/>
      <c r="FC28" s="185"/>
      <c r="FD28" s="184" t="str">
        <f>MID(TEXT('入力票'!D16,"???????????"),11,1)</f>
        <v> </v>
      </c>
      <c r="FE28" s="143"/>
      <c r="FF28" s="143"/>
      <c r="FG28" s="144"/>
      <c r="FH28" s="1"/>
      <c r="FI28" s="6"/>
      <c r="FL28" s="152" t="s">
        <v>75</v>
      </c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4"/>
      <c r="GC28" s="158" t="s">
        <v>1</v>
      </c>
      <c r="GD28" s="159"/>
      <c r="GE28" s="159"/>
      <c r="GF28" s="159"/>
      <c r="GG28" s="160"/>
      <c r="GH28" s="142" t="str">
        <f>MID(TEXT('入力票'!EO17,"??????????0"),1,1)</f>
        <v> </v>
      </c>
      <c r="GI28" s="143"/>
      <c r="GJ28" s="143"/>
      <c r="GK28" s="185"/>
      <c r="GL28" s="143" t="str">
        <f>MID(TEXT('入力票'!EO17,"??????????0"),2,1)</f>
        <v> </v>
      </c>
      <c r="GM28" s="143"/>
      <c r="GN28" s="143"/>
      <c r="GO28" s="144"/>
      <c r="GP28" s="142" t="str">
        <f>MID(TEXT('入力票'!EO17,"??????????0"),3,1)</f>
        <v> </v>
      </c>
      <c r="GQ28" s="143"/>
      <c r="GR28" s="143"/>
      <c r="GS28" s="185"/>
      <c r="GT28" s="184" t="str">
        <f>MID(TEXT('入力票'!EO17,"??????????0"),4,1)</f>
        <v> </v>
      </c>
      <c r="GU28" s="143"/>
      <c r="GV28" s="143"/>
      <c r="GW28" s="185"/>
      <c r="GX28" s="184" t="str">
        <f>MID(TEXT('入力票'!D16,"??????????0"),5,1)</f>
        <v> </v>
      </c>
      <c r="GY28" s="143"/>
      <c r="GZ28" s="143"/>
      <c r="HA28" s="144"/>
      <c r="HB28" s="142" t="str">
        <f>MID(TEXT('入力票'!D16,"??????????0"),6,1)</f>
        <v> </v>
      </c>
      <c r="HC28" s="143"/>
      <c r="HD28" s="143"/>
      <c r="HE28" s="185"/>
      <c r="HF28" s="184" t="str">
        <f>MID(TEXT('入力票'!D16,"??????????0"),7,1)</f>
        <v> </v>
      </c>
      <c r="HG28" s="143"/>
      <c r="HH28" s="143"/>
      <c r="HI28" s="185"/>
      <c r="HJ28" s="184" t="str">
        <f>MID(TEXT('入力票'!D16,"??????????0"),8,1)</f>
        <v> </v>
      </c>
      <c r="HK28" s="143"/>
      <c r="HL28" s="143"/>
      <c r="HM28" s="144"/>
      <c r="HN28" s="142" t="str">
        <f>MID(TEXT('入力票'!D16,"??????????0"),9,1)</f>
        <v> </v>
      </c>
      <c r="HO28" s="143"/>
      <c r="HP28" s="143"/>
      <c r="HQ28" s="185"/>
      <c r="HR28" s="184" t="str">
        <f>MID(TEXT('入力票'!D16,"??????????0"),10,1)</f>
        <v> </v>
      </c>
      <c r="HS28" s="143"/>
      <c r="HT28" s="143"/>
      <c r="HU28" s="185"/>
      <c r="HV28" s="184" t="str">
        <f>MID(TEXT('入力票'!D16,"???????????"),11,1)</f>
        <v> </v>
      </c>
      <c r="HW28" s="143"/>
      <c r="HX28" s="143"/>
      <c r="HY28" s="144"/>
      <c r="HZ28" s="1"/>
      <c r="IA28" s="19"/>
      <c r="IB28" s="34"/>
    </row>
    <row r="29" spans="4:236" s="5" customFormat="1" ht="12.75" customHeight="1"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Z29" s="36"/>
      <c r="AB29" s="309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1"/>
      <c r="AS29" s="161"/>
      <c r="AT29" s="162"/>
      <c r="AU29" s="162"/>
      <c r="AV29" s="162"/>
      <c r="AW29" s="163"/>
      <c r="AX29" s="209"/>
      <c r="AY29" s="210"/>
      <c r="AZ29" s="210"/>
      <c r="BA29" s="255"/>
      <c r="BB29" s="210"/>
      <c r="BC29" s="210"/>
      <c r="BD29" s="210"/>
      <c r="BE29" s="211"/>
      <c r="BF29" s="209"/>
      <c r="BG29" s="210"/>
      <c r="BH29" s="210"/>
      <c r="BI29" s="255"/>
      <c r="BJ29" s="256"/>
      <c r="BK29" s="210"/>
      <c r="BL29" s="210"/>
      <c r="BM29" s="255"/>
      <c r="BN29" s="256"/>
      <c r="BO29" s="210"/>
      <c r="BP29" s="210"/>
      <c r="BQ29" s="211"/>
      <c r="BR29" s="209"/>
      <c r="BS29" s="210"/>
      <c r="BT29" s="210"/>
      <c r="BU29" s="255"/>
      <c r="BV29" s="256"/>
      <c r="BW29" s="210"/>
      <c r="BX29" s="210"/>
      <c r="BY29" s="255"/>
      <c r="BZ29" s="256"/>
      <c r="CA29" s="210"/>
      <c r="CB29" s="210"/>
      <c r="CC29" s="211"/>
      <c r="CD29" s="209"/>
      <c r="CE29" s="210"/>
      <c r="CF29" s="210"/>
      <c r="CG29" s="255"/>
      <c r="CH29" s="256"/>
      <c r="CI29" s="210"/>
      <c r="CJ29" s="210"/>
      <c r="CK29" s="255"/>
      <c r="CL29" s="256"/>
      <c r="CM29" s="210"/>
      <c r="CN29" s="210"/>
      <c r="CO29" s="211"/>
      <c r="CP29" s="53"/>
      <c r="CQ29" s="53"/>
      <c r="CR29" s="10"/>
      <c r="CS29" s="53"/>
      <c r="CT29" s="309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1"/>
      <c r="DK29" s="161"/>
      <c r="DL29" s="162"/>
      <c r="DM29" s="162"/>
      <c r="DN29" s="162"/>
      <c r="DO29" s="163"/>
      <c r="DP29" s="209"/>
      <c r="DQ29" s="210"/>
      <c r="DR29" s="210"/>
      <c r="DS29" s="255"/>
      <c r="DT29" s="210"/>
      <c r="DU29" s="210"/>
      <c r="DV29" s="210"/>
      <c r="DW29" s="211"/>
      <c r="DX29" s="209"/>
      <c r="DY29" s="210"/>
      <c r="DZ29" s="210"/>
      <c r="EA29" s="255"/>
      <c r="EB29" s="256"/>
      <c r="EC29" s="210"/>
      <c r="ED29" s="210"/>
      <c r="EE29" s="255"/>
      <c r="EF29" s="256"/>
      <c r="EG29" s="210"/>
      <c r="EH29" s="210"/>
      <c r="EI29" s="211"/>
      <c r="EJ29" s="209"/>
      <c r="EK29" s="210"/>
      <c r="EL29" s="210"/>
      <c r="EM29" s="255"/>
      <c r="EN29" s="256"/>
      <c r="EO29" s="210"/>
      <c r="EP29" s="210"/>
      <c r="EQ29" s="255"/>
      <c r="ER29" s="256"/>
      <c r="ES29" s="210"/>
      <c r="ET29" s="210"/>
      <c r="EU29" s="211"/>
      <c r="EV29" s="209"/>
      <c r="EW29" s="210"/>
      <c r="EX29" s="210"/>
      <c r="EY29" s="255"/>
      <c r="EZ29" s="256"/>
      <c r="FA29" s="210"/>
      <c r="FB29" s="210"/>
      <c r="FC29" s="255"/>
      <c r="FD29" s="256"/>
      <c r="FE29" s="210"/>
      <c r="FF29" s="210"/>
      <c r="FG29" s="211"/>
      <c r="FH29" s="53"/>
      <c r="FI29" s="53"/>
      <c r="FJ29" s="10"/>
      <c r="FK29" s="53"/>
      <c r="FL29" s="309"/>
      <c r="FM29" s="310"/>
      <c r="FN29" s="310"/>
      <c r="FO29" s="310"/>
      <c r="FP29" s="310"/>
      <c r="FQ29" s="310"/>
      <c r="FR29" s="310"/>
      <c r="FS29" s="310"/>
      <c r="FT29" s="310"/>
      <c r="FU29" s="310"/>
      <c r="FV29" s="310"/>
      <c r="FW29" s="310"/>
      <c r="FX29" s="310"/>
      <c r="FY29" s="310"/>
      <c r="FZ29" s="310"/>
      <c r="GA29" s="310"/>
      <c r="GB29" s="311"/>
      <c r="GC29" s="161"/>
      <c r="GD29" s="162"/>
      <c r="GE29" s="162"/>
      <c r="GF29" s="162"/>
      <c r="GG29" s="163"/>
      <c r="GH29" s="209"/>
      <c r="GI29" s="210"/>
      <c r="GJ29" s="210"/>
      <c r="GK29" s="255"/>
      <c r="GL29" s="210"/>
      <c r="GM29" s="210"/>
      <c r="GN29" s="210"/>
      <c r="GO29" s="211"/>
      <c r="GP29" s="209"/>
      <c r="GQ29" s="210"/>
      <c r="GR29" s="210"/>
      <c r="GS29" s="255"/>
      <c r="GT29" s="256"/>
      <c r="GU29" s="210"/>
      <c r="GV29" s="210"/>
      <c r="GW29" s="255"/>
      <c r="GX29" s="256"/>
      <c r="GY29" s="210"/>
      <c r="GZ29" s="210"/>
      <c r="HA29" s="211"/>
      <c r="HB29" s="209"/>
      <c r="HC29" s="210"/>
      <c r="HD29" s="210"/>
      <c r="HE29" s="255"/>
      <c r="HF29" s="256"/>
      <c r="HG29" s="210"/>
      <c r="HH29" s="210"/>
      <c r="HI29" s="255"/>
      <c r="HJ29" s="256"/>
      <c r="HK29" s="210"/>
      <c r="HL29" s="210"/>
      <c r="HM29" s="211"/>
      <c r="HN29" s="209"/>
      <c r="HO29" s="210"/>
      <c r="HP29" s="210"/>
      <c r="HQ29" s="255"/>
      <c r="HR29" s="256"/>
      <c r="HS29" s="210"/>
      <c r="HT29" s="210"/>
      <c r="HU29" s="255"/>
      <c r="HV29" s="256"/>
      <c r="HW29" s="210"/>
      <c r="HX29" s="210"/>
      <c r="HY29" s="211"/>
      <c r="HZ29" s="53"/>
      <c r="IA29" s="53"/>
      <c r="IB29" s="73"/>
    </row>
    <row r="30" spans="2:236" ht="12" customHeight="1">
      <c r="B30" s="64"/>
      <c r="C30" s="64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Z30" s="36"/>
      <c r="AB30" s="152" t="s">
        <v>76</v>
      </c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4"/>
      <c r="AS30" s="158" t="s">
        <v>23</v>
      </c>
      <c r="AT30" s="159"/>
      <c r="AU30" s="159"/>
      <c r="AV30" s="159"/>
      <c r="AW30" s="160"/>
      <c r="AX30" s="142" t="str">
        <f>MID(TEXT('入力票'!D19,"??????????0"),1,1)</f>
        <v> </v>
      </c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4"/>
      <c r="CD30" s="142" t="str">
        <f>MID(TEXT('入力票'!D17,"??????????0"),9,1)</f>
        <v> </v>
      </c>
      <c r="CE30" s="143"/>
      <c r="CF30" s="143"/>
      <c r="CG30" s="185"/>
      <c r="CH30" s="184" t="str">
        <f>MID(TEXT('入力票'!D17,"??????????0"),10,1)</f>
        <v> </v>
      </c>
      <c r="CI30" s="143"/>
      <c r="CJ30" s="143"/>
      <c r="CK30" s="185"/>
      <c r="CL30" s="184" t="str">
        <f>MID(TEXT('入力票'!D17,"???????????"),11,1)</f>
        <v> </v>
      </c>
      <c r="CM30" s="143"/>
      <c r="CN30" s="143"/>
      <c r="CO30" s="144"/>
      <c r="CQ30" s="6"/>
      <c r="CR30" s="9"/>
      <c r="CT30" s="152" t="s">
        <v>76</v>
      </c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4"/>
      <c r="DK30" s="158" t="s">
        <v>23</v>
      </c>
      <c r="DL30" s="159"/>
      <c r="DM30" s="159"/>
      <c r="DN30" s="159"/>
      <c r="DO30" s="160"/>
      <c r="DP30" s="142" t="str">
        <f>MID(TEXT('入力票'!BW19,"??????????0"),1,1)</f>
        <v> </v>
      </c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4"/>
      <c r="EV30" s="142" t="str">
        <f>MID(TEXT('入力票'!D17,"??????????0"),9,1)</f>
        <v> </v>
      </c>
      <c r="EW30" s="143"/>
      <c r="EX30" s="143"/>
      <c r="EY30" s="185"/>
      <c r="EZ30" s="184" t="str">
        <f>MID(TEXT('入力票'!D17,"??????????0"),10,1)</f>
        <v> </v>
      </c>
      <c r="FA30" s="143"/>
      <c r="FB30" s="143"/>
      <c r="FC30" s="185"/>
      <c r="FD30" s="184" t="str">
        <f>MID(TEXT('入力票'!D17,"???????????"),11,1)</f>
        <v> </v>
      </c>
      <c r="FE30" s="143"/>
      <c r="FF30" s="143"/>
      <c r="FG30" s="144"/>
      <c r="FH30" s="1"/>
      <c r="FI30" s="6"/>
      <c r="FL30" s="152" t="s">
        <v>76</v>
      </c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4"/>
      <c r="GC30" s="158" t="s">
        <v>23</v>
      </c>
      <c r="GD30" s="159"/>
      <c r="GE30" s="159"/>
      <c r="GF30" s="159"/>
      <c r="GG30" s="160"/>
      <c r="GH30" s="142" t="str">
        <f>MID(TEXT('入力票'!EO19,"??????????0"),1,1)</f>
        <v> </v>
      </c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4"/>
      <c r="HN30" s="142" t="str">
        <f>MID(TEXT('入力票'!D17,"??????????0"),9,1)</f>
        <v> </v>
      </c>
      <c r="HO30" s="143"/>
      <c r="HP30" s="143"/>
      <c r="HQ30" s="185"/>
      <c r="HR30" s="184" t="str">
        <f>MID(TEXT('入力票'!D17,"??????????0"),10,1)</f>
        <v> </v>
      </c>
      <c r="HS30" s="143"/>
      <c r="HT30" s="143"/>
      <c r="HU30" s="185"/>
      <c r="HV30" s="184" t="str">
        <f>MID(TEXT('入力票'!D17,"???????????"),11,1)</f>
        <v> </v>
      </c>
      <c r="HW30" s="143"/>
      <c r="HX30" s="143"/>
      <c r="HY30" s="144"/>
      <c r="HZ30" s="1"/>
      <c r="IA30" s="19"/>
      <c r="IB30" s="34"/>
    </row>
    <row r="31" spans="4:236" s="5" customFormat="1" ht="13.5" customHeight="1" thickBot="1"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Z31" s="36"/>
      <c r="AB31" s="309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1"/>
      <c r="AS31" s="173"/>
      <c r="AT31" s="174"/>
      <c r="AU31" s="174"/>
      <c r="AV31" s="174"/>
      <c r="AW31" s="175"/>
      <c r="AX31" s="145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7"/>
      <c r="CD31" s="189"/>
      <c r="CE31" s="187"/>
      <c r="CF31" s="187"/>
      <c r="CG31" s="188"/>
      <c r="CH31" s="186"/>
      <c r="CI31" s="187"/>
      <c r="CJ31" s="187"/>
      <c r="CK31" s="188"/>
      <c r="CL31" s="186"/>
      <c r="CM31" s="187"/>
      <c r="CN31" s="187"/>
      <c r="CO31" s="208"/>
      <c r="CP31" s="53"/>
      <c r="CQ31" s="72"/>
      <c r="CR31" s="9"/>
      <c r="CS31" s="53"/>
      <c r="CT31" s="309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1"/>
      <c r="DK31" s="173"/>
      <c r="DL31" s="174"/>
      <c r="DM31" s="174"/>
      <c r="DN31" s="174"/>
      <c r="DO31" s="175"/>
      <c r="DP31" s="145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7"/>
      <c r="EV31" s="189"/>
      <c r="EW31" s="187"/>
      <c r="EX31" s="187"/>
      <c r="EY31" s="188"/>
      <c r="EZ31" s="186"/>
      <c r="FA31" s="187"/>
      <c r="FB31" s="187"/>
      <c r="FC31" s="188"/>
      <c r="FD31" s="186"/>
      <c r="FE31" s="187"/>
      <c r="FF31" s="187"/>
      <c r="FG31" s="208"/>
      <c r="FH31" s="53"/>
      <c r="FI31" s="53"/>
      <c r="FJ31" s="10"/>
      <c r="FK31" s="53"/>
      <c r="FL31" s="309"/>
      <c r="FM31" s="310"/>
      <c r="FN31" s="310"/>
      <c r="FO31" s="310"/>
      <c r="FP31" s="310"/>
      <c r="FQ31" s="310"/>
      <c r="FR31" s="310"/>
      <c r="FS31" s="310"/>
      <c r="FT31" s="310"/>
      <c r="FU31" s="310"/>
      <c r="FV31" s="310"/>
      <c r="FW31" s="310"/>
      <c r="FX31" s="310"/>
      <c r="FY31" s="310"/>
      <c r="FZ31" s="310"/>
      <c r="GA31" s="310"/>
      <c r="GB31" s="311"/>
      <c r="GC31" s="173"/>
      <c r="GD31" s="174"/>
      <c r="GE31" s="174"/>
      <c r="GF31" s="174"/>
      <c r="GG31" s="175"/>
      <c r="GH31" s="145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7"/>
      <c r="HN31" s="189"/>
      <c r="HO31" s="187"/>
      <c r="HP31" s="187"/>
      <c r="HQ31" s="188"/>
      <c r="HR31" s="186"/>
      <c r="HS31" s="187"/>
      <c r="HT31" s="187"/>
      <c r="HU31" s="188"/>
      <c r="HV31" s="186"/>
      <c r="HW31" s="187"/>
      <c r="HX31" s="187"/>
      <c r="HY31" s="208"/>
      <c r="HZ31" s="53"/>
      <c r="IA31" s="53"/>
      <c r="IB31" s="73"/>
    </row>
    <row r="32" spans="4:236" ht="24.75" customHeight="1" thickBot="1"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Z32" s="36"/>
      <c r="AB32" s="247" t="s">
        <v>4</v>
      </c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9"/>
      <c r="AS32" s="201" t="s">
        <v>24</v>
      </c>
      <c r="AT32" s="202"/>
      <c r="AU32" s="202"/>
      <c r="AV32" s="202"/>
      <c r="AW32" s="203"/>
      <c r="AX32" s="193" t="str">
        <f>MID(TEXT('入力票'!D18,"??????????0"),1,1)</f>
        <v> </v>
      </c>
      <c r="AY32" s="194"/>
      <c r="AZ32" s="194"/>
      <c r="BA32" s="195"/>
      <c r="BB32" s="193" t="str">
        <f>MID(TEXT('入力票'!D18,"??????????0"),2,1)</f>
        <v> </v>
      </c>
      <c r="BC32" s="194"/>
      <c r="BD32" s="194"/>
      <c r="BE32" s="250"/>
      <c r="BF32" s="194" t="str">
        <f>MID(TEXT('入力票'!D18,"??????????0"),3,1)</f>
        <v> </v>
      </c>
      <c r="BG32" s="194"/>
      <c r="BH32" s="194"/>
      <c r="BI32" s="195"/>
      <c r="BJ32" s="193" t="str">
        <f>MID(TEXT('入力票'!D18,"??????????0"),4,1)</f>
        <v> </v>
      </c>
      <c r="BK32" s="194"/>
      <c r="BL32" s="194"/>
      <c r="BM32" s="195"/>
      <c r="BN32" s="193" t="str">
        <f>MID(TEXT('入力票'!D18,"??????????0"),5,1)</f>
        <v> </v>
      </c>
      <c r="BO32" s="194"/>
      <c r="BP32" s="194"/>
      <c r="BQ32" s="250"/>
      <c r="BR32" s="194" t="str">
        <f>MID(TEXT('入力票'!D18,"??????????0"),6,1)</f>
        <v> </v>
      </c>
      <c r="BS32" s="194"/>
      <c r="BT32" s="194"/>
      <c r="BU32" s="195"/>
      <c r="BV32" s="193" t="str">
        <f>MID(TEXT('入力票'!D18,"??????????0"),7,1)</f>
        <v> </v>
      </c>
      <c r="BW32" s="194"/>
      <c r="BX32" s="194"/>
      <c r="BY32" s="195"/>
      <c r="BZ32" s="193" t="str">
        <f>MID(TEXT('入力票'!D18,"??????????0"),8,1)</f>
        <v> </v>
      </c>
      <c r="CA32" s="194"/>
      <c r="CB32" s="194"/>
      <c r="CC32" s="250"/>
      <c r="CD32" s="194" t="str">
        <f>MID(TEXT('入力票'!D18,"??????????0"),9,1)</f>
        <v> </v>
      </c>
      <c r="CE32" s="194"/>
      <c r="CF32" s="194"/>
      <c r="CG32" s="195"/>
      <c r="CH32" s="193" t="str">
        <f>MID(TEXT('入力票'!D18,"??????????0"),10,1)</f>
        <v> </v>
      </c>
      <c r="CI32" s="194"/>
      <c r="CJ32" s="194"/>
      <c r="CK32" s="195"/>
      <c r="CL32" s="194" t="str">
        <f>MID(TEXT('入力票'!D18,"???????????"),11,1)</f>
        <v> </v>
      </c>
      <c r="CM32" s="194"/>
      <c r="CN32" s="194"/>
      <c r="CO32" s="268"/>
      <c r="CQ32" s="6"/>
      <c r="CR32" s="9"/>
      <c r="CT32" s="247" t="s">
        <v>4</v>
      </c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9"/>
      <c r="DK32" s="201" t="s">
        <v>24</v>
      </c>
      <c r="DL32" s="312"/>
      <c r="DM32" s="312"/>
      <c r="DN32" s="312"/>
      <c r="DO32" s="313"/>
      <c r="DP32" s="193" t="str">
        <f>MID(TEXT('入力票'!D18,"??????????0"),1,1)</f>
        <v> </v>
      </c>
      <c r="DQ32" s="194"/>
      <c r="DR32" s="194"/>
      <c r="DS32" s="195"/>
      <c r="DT32" s="193" t="str">
        <f>MID(TEXT('入力票'!D18,"??????????0"),2,1)</f>
        <v> </v>
      </c>
      <c r="DU32" s="194"/>
      <c r="DV32" s="194"/>
      <c r="DW32" s="250"/>
      <c r="DX32" s="194" t="str">
        <f>MID(TEXT('入力票'!D18,"??????????0"),3,1)</f>
        <v> </v>
      </c>
      <c r="DY32" s="194"/>
      <c r="DZ32" s="194"/>
      <c r="EA32" s="195"/>
      <c r="EB32" s="193" t="str">
        <f>MID(TEXT('入力票'!D18,"??????????0"),4,1)</f>
        <v> </v>
      </c>
      <c r="EC32" s="194"/>
      <c r="ED32" s="194"/>
      <c r="EE32" s="195"/>
      <c r="EF32" s="193" t="str">
        <f>MID(TEXT('入力票'!D18,"??????????0"),5,1)</f>
        <v> </v>
      </c>
      <c r="EG32" s="194"/>
      <c r="EH32" s="194"/>
      <c r="EI32" s="250"/>
      <c r="EJ32" s="194" t="str">
        <f>MID(TEXT('入力票'!D18,"??????????0"),6,1)</f>
        <v> </v>
      </c>
      <c r="EK32" s="194"/>
      <c r="EL32" s="194"/>
      <c r="EM32" s="195"/>
      <c r="EN32" s="193" t="str">
        <f>MID(TEXT('入力票'!D18,"??????????0"),7,1)</f>
        <v> </v>
      </c>
      <c r="EO32" s="194"/>
      <c r="EP32" s="194"/>
      <c r="EQ32" s="195"/>
      <c r="ER32" s="193" t="str">
        <f>MID(TEXT('入力票'!D18,"??????????0"),8,1)</f>
        <v> </v>
      </c>
      <c r="ES32" s="194"/>
      <c r="ET32" s="194"/>
      <c r="EU32" s="250"/>
      <c r="EV32" s="194" t="str">
        <f>MID(TEXT('入力票'!D18,"??????????0"),9,1)</f>
        <v> </v>
      </c>
      <c r="EW32" s="194"/>
      <c r="EX32" s="194"/>
      <c r="EY32" s="195"/>
      <c r="EZ32" s="193" t="str">
        <f>MID(TEXT('入力票'!D18,"??????????0"),10,1)</f>
        <v> </v>
      </c>
      <c r="FA32" s="194"/>
      <c r="FB32" s="194"/>
      <c r="FC32" s="195"/>
      <c r="FD32" s="194" t="str">
        <f>MID(TEXT('入力票'!D18,"???????????"),11,1)</f>
        <v> </v>
      </c>
      <c r="FE32" s="194"/>
      <c r="FF32" s="194"/>
      <c r="FG32" s="268"/>
      <c r="FH32" s="1"/>
      <c r="FI32" s="6"/>
      <c r="FL32" s="247" t="s">
        <v>4</v>
      </c>
      <c r="FM32" s="248"/>
      <c r="FN32" s="248"/>
      <c r="FO32" s="248"/>
      <c r="FP32" s="248"/>
      <c r="FQ32" s="248"/>
      <c r="FR32" s="248"/>
      <c r="FS32" s="248"/>
      <c r="FT32" s="248"/>
      <c r="FU32" s="248"/>
      <c r="FV32" s="248"/>
      <c r="FW32" s="248"/>
      <c r="FX32" s="248"/>
      <c r="FY32" s="248"/>
      <c r="FZ32" s="248"/>
      <c r="GA32" s="248"/>
      <c r="GB32" s="249"/>
      <c r="GC32" s="201" t="s">
        <v>24</v>
      </c>
      <c r="GD32" s="202"/>
      <c r="GE32" s="202"/>
      <c r="GF32" s="202"/>
      <c r="GG32" s="203"/>
      <c r="GH32" s="193" t="str">
        <f>MID(TEXT('入力票'!D18,"??????????0"),1,1)</f>
        <v> </v>
      </c>
      <c r="GI32" s="194"/>
      <c r="GJ32" s="194"/>
      <c r="GK32" s="195"/>
      <c r="GL32" s="193" t="str">
        <f>MID(TEXT('入力票'!D18,"??????????0"),2,1)</f>
        <v> </v>
      </c>
      <c r="GM32" s="194"/>
      <c r="GN32" s="194"/>
      <c r="GO32" s="250"/>
      <c r="GP32" s="194" t="str">
        <f>MID(TEXT('入力票'!D18,"??????????0"),3,1)</f>
        <v> </v>
      </c>
      <c r="GQ32" s="194"/>
      <c r="GR32" s="194"/>
      <c r="GS32" s="195"/>
      <c r="GT32" s="193" t="str">
        <f>MID(TEXT('入力票'!D18,"??????????0"),4,1)</f>
        <v> </v>
      </c>
      <c r="GU32" s="194"/>
      <c r="GV32" s="194"/>
      <c r="GW32" s="195"/>
      <c r="GX32" s="193" t="str">
        <f>MID(TEXT('入力票'!D18,"??????????0"),5,1)</f>
        <v> </v>
      </c>
      <c r="GY32" s="194"/>
      <c r="GZ32" s="194"/>
      <c r="HA32" s="250"/>
      <c r="HB32" s="194" t="str">
        <f>MID(TEXT('入力票'!D18,"??????????0"),6,1)</f>
        <v> </v>
      </c>
      <c r="HC32" s="194"/>
      <c r="HD32" s="194"/>
      <c r="HE32" s="195"/>
      <c r="HF32" s="193" t="str">
        <f>MID(TEXT('入力票'!D18,"??????????0"),7,1)</f>
        <v> </v>
      </c>
      <c r="HG32" s="194"/>
      <c r="HH32" s="194"/>
      <c r="HI32" s="195"/>
      <c r="HJ32" s="193" t="str">
        <f>MID(TEXT('入力票'!D18,"??????????0"),8,1)</f>
        <v> </v>
      </c>
      <c r="HK32" s="194"/>
      <c r="HL32" s="194"/>
      <c r="HM32" s="250"/>
      <c r="HN32" s="194" t="str">
        <f>MID(TEXT('入力票'!D18,"??????????0"),9,1)</f>
        <v> </v>
      </c>
      <c r="HO32" s="194"/>
      <c r="HP32" s="194"/>
      <c r="HQ32" s="195"/>
      <c r="HR32" s="193" t="str">
        <f>MID(TEXT('入力票'!D18,"??????????0"),10,1)</f>
        <v> </v>
      </c>
      <c r="HS32" s="194"/>
      <c r="HT32" s="194"/>
      <c r="HU32" s="195"/>
      <c r="HV32" s="194" t="str">
        <f>MID(TEXT('入力票'!D18,"???????????"),11,1)</f>
        <v> </v>
      </c>
      <c r="HW32" s="194"/>
      <c r="HX32" s="194"/>
      <c r="HY32" s="268"/>
      <c r="HZ32" s="1"/>
      <c r="IA32" s="19"/>
      <c r="IB32" s="34"/>
    </row>
    <row r="33" spans="4:236" ht="22.5" customHeight="1"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Z33" s="36"/>
      <c r="AB33" s="314" t="s">
        <v>7</v>
      </c>
      <c r="AC33" s="222"/>
      <c r="AD33" s="222"/>
      <c r="AE33" s="222"/>
      <c r="AF33" s="222"/>
      <c r="AG33" s="222"/>
      <c r="AH33" s="222"/>
      <c r="AI33" s="222"/>
      <c r="AJ33" s="222"/>
      <c r="AK33" s="222"/>
      <c r="AL33" s="223"/>
      <c r="AM33" s="62"/>
      <c r="AN33" s="222" t="str">
        <f>IF('入力票'!D19=0,"　",'入力票'!D19)</f>
        <v>　</v>
      </c>
      <c r="AO33" s="222"/>
      <c r="AP33" s="222"/>
      <c r="AQ33" s="222"/>
      <c r="AR33" s="156" t="s">
        <v>10</v>
      </c>
      <c r="AS33" s="156"/>
      <c r="AT33" s="156"/>
      <c r="AU33" s="156"/>
      <c r="AV33" s="63"/>
      <c r="AW33" s="222" t="str">
        <f>IF('入力票'!F19=0,"　",'入力票'!F19)</f>
        <v>　</v>
      </c>
      <c r="AX33" s="222"/>
      <c r="AY33" s="222"/>
      <c r="AZ33" s="222"/>
      <c r="BA33" s="156" t="s">
        <v>11</v>
      </c>
      <c r="BB33" s="156"/>
      <c r="BC33" s="156"/>
      <c r="BD33" s="156"/>
      <c r="BE33" s="63"/>
      <c r="BF33" s="222" t="str">
        <f>IF('入力票'!H19=0,"　",'入力票'!H19)</f>
        <v>　</v>
      </c>
      <c r="BG33" s="222"/>
      <c r="BH33" s="222"/>
      <c r="BI33" s="222"/>
      <c r="BJ33" s="156" t="s">
        <v>12</v>
      </c>
      <c r="BK33" s="156"/>
      <c r="BL33" s="156"/>
      <c r="BM33" s="156"/>
      <c r="BN33" s="285" t="s">
        <v>8</v>
      </c>
      <c r="BO33" s="286"/>
      <c r="BP33" s="286"/>
      <c r="BQ33" s="287"/>
      <c r="BR33" s="189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208"/>
      <c r="CQ33" s="6"/>
      <c r="CR33" s="9"/>
      <c r="CT33" s="199" t="s">
        <v>7</v>
      </c>
      <c r="CU33" s="196"/>
      <c r="CV33" s="196"/>
      <c r="CW33" s="196"/>
      <c r="CX33" s="196"/>
      <c r="CY33" s="196"/>
      <c r="CZ33" s="196"/>
      <c r="DA33" s="196"/>
      <c r="DB33" s="196"/>
      <c r="DC33" s="196"/>
      <c r="DD33" s="200"/>
      <c r="DE33" s="15"/>
      <c r="DF33" s="196" t="str">
        <f>IF('入力票'!D19=0,"　",'入力票'!D19)</f>
        <v>　</v>
      </c>
      <c r="DG33" s="196"/>
      <c r="DH33" s="196"/>
      <c r="DI33" s="196"/>
      <c r="DJ33" s="197" t="s">
        <v>10</v>
      </c>
      <c r="DK33" s="197"/>
      <c r="DL33" s="197"/>
      <c r="DM33" s="197"/>
      <c r="DN33" s="16"/>
      <c r="DO33" s="196" t="str">
        <f>IF('入力票'!F19=0,"　",'入力票'!F19)</f>
        <v>　</v>
      </c>
      <c r="DP33" s="196"/>
      <c r="DQ33" s="196"/>
      <c r="DR33" s="196"/>
      <c r="DS33" s="197" t="s">
        <v>11</v>
      </c>
      <c r="DT33" s="197"/>
      <c r="DU33" s="197"/>
      <c r="DV33" s="197"/>
      <c r="DW33" s="16"/>
      <c r="DX33" s="196" t="str">
        <f>IF('入力票'!H19=0,"　",'入力票'!H19)</f>
        <v>　</v>
      </c>
      <c r="DY33" s="196"/>
      <c r="DZ33" s="196"/>
      <c r="EA33" s="196"/>
      <c r="EB33" s="197" t="s">
        <v>12</v>
      </c>
      <c r="EC33" s="197"/>
      <c r="ED33" s="197"/>
      <c r="EE33" s="198"/>
      <c r="EF33" s="282" t="s">
        <v>8</v>
      </c>
      <c r="EG33" s="283"/>
      <c r="EH33" s="283"/>
      <c r="EI33" s="284"/>
      <c r="EJ33" s="265"/>
      <c r="EK33" s="266"/>
      <c r="EL33" s="266"/>
      <c r="EM33" s="266"/>
      <c r="EN33" s="266"/>
      <c r="EO33" s="266"/>
      <c r="EP33" s="266"/>
      <c r="EQ33" s="266"/>
      <c r="ER33" s="266"/>
      <c r="ES33" s="266"/>
      <c r="ET33" s="266"/>
      <c r="EU33" s="266"/>
      <c r="EV33" s="266"/>
      <c r="EW33" s="266"/>
      <c r="EX33" s="266"/>
      <c r="EY33" s="266"/>
      <c r="EZ33" s="266"/>
      <c r="FA33" s="266"/>
      <c r="FB33" s="266"/>
      <c r="FC33" s="266"/>
      <c r="FD33" s="266"/>
      <c r="FE33" s="266"/>
      <c r="FF33" s="266"/>
      <c r="FG33" s="267"/>
      <c r="FH33" s="1"/>
      <c r="FI33" s="6"/>
      <c r="FL33" s="199" t="s">
        <v>7</v>
      </c>
      <c r="FM33" s="196"/>
      <c r="FN33" s="196"/>
      <c r="FO33" s="196"/>
      <c r="FP33" s="196"/>
      <c r="FQ33" s="196"/>
      <c r="FR33" s="196"/>
      <c r="FS33" s="196"/>
      <c r="FT33" s="196"/>
      <c r="FU33" s="196"/>
      <c r="FV33" s="200"/>
      <c r="FW33" s="15"/>
      <c r="FX33" s="196" t="str">
        <f>IF('入力票'!D19=0,"　",'入力票'!D19)</f>
        <v>　</v>
      </c>
      <c r="FY33" s="196"/>
      <c r="FZ33" s="196"/>
      <c r="GA33" s="196"/>
      <c r="GB33" s="197" t="s">
        <v>10</v>
      </c>
      <c r="GC33" s="197"/>
      <c r="GD33" s="197"/>
      <c r="GE33" s="197"/>
      <c r="GF33" s="16"/>
      <c r="GG33" s="196" t="str">
        <f>IF('入力票'!F19=0,"　",'入力票'!F19)</f>
        <v>　</v>
      </c>
      <c r="GH33" s="196"/>
      <c r="GI33" s="196"/>
      <c r="GJ33" s="196"/>
      <c r="GK33" s="197" t="s">
        <v>11</v>
      </c>
      <c r="GL33" s="197"/>
      <c r="GM33" s="197"/>
      <c r="GN33" s="197"/>
      <c r="GO33" s="16"/>
      <c r="GP33" s="196" t="str">
        <f>IF('入力票'!H19=0,"　",'入力票'!H19)</f>
        <v>　</v>
      </c>
      <c r="GQ33" s="196"/>
      <c r="GR33" s="196"/>
      <c r="GS33" s="196"/>
      <c r="GT33" s="197" t="s">
        <v>12</v>
      </c>
      <c r="GU33" s="197"/>
      <c r="GV33" s="197"/>
      <c r="GW33" s="198"/>
      <c r="GX33" s="282" t="s">
        <v>8</v>
      </c>
      <c r="GY33" s="283"/>
      <c r="GZ33" s="283"/>
      <c r="HA33" s="284"/>
      <c r="HB33" s="265"/>
      <c r="HC33" s="266"/>
      <c r="HD33" s="266"/>
      <c r="HE33" s="266"/>
      <c r="HF33" s="266"/>
      <c r="HG33" s="266"/>
      <c r="HH33" s="266"/>
      <c r="HI33" s="266"/>
      <c r="HJ33" s="266"/>
      <c r="HK33" s="266"/>
      <c r="HL33" s="266"/>
      <c r="HM33" s="266"/>
      <c r="HN33" s="266"/>
      <c r="HO33" s="266"/>
      <c r="HP33" s="266"/>
      <c r="HQ33" s="266"/>
      <c r="HR33" s="266"/>
      <c r="HS33" s="266"/>
      <c r="HT33" s="266"/>
      <c r="HU33" s="266"/>
      <c r="HV33" s="266"/>
      <c r="HW33" s="266"/>
      <c r="HX33" s="266"/>
      <c r="HY33" s="267"/>
      <c r="HZ33" s="1"/>
      <c r="IA33" s="1"/>
      <c r="IB33" s="34"/>
    </row>
    <row r="34" spans="4:236" ht="9" customHeight="1"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Z34" s="36"/>
      <c r="BN34" s="285"/>
      <c r="BO34" s="286"/>
      <c r="BP34" s="286"/>
      <c r="BQ34" s="287"/>
      <c r="BR34" s="189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208"/>
      <c r="CQ34" s="6"/>
      <c r="CR34" s="9"/>
      <c r="EF34" s="285"/>
      <c r="EG34" s="286"/>
      <c r="EH34" s="286"/>
      <c r="EI34" s="287"/>
      <c r="EJ34" s="189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208"/>
      <c r="FH34" s="1"/>
      <c r="FI34" s="6"/>
      <c r="FL34" s="191" t="s">
        <v>54</v>
      </c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 t="s">
        <v>53</v>
      </c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285"/>
      <c r="GY34" s="286"/>
      <c r="GZ34" s="286"/>
      <c r="HA34" s="287"/>
      <c r="HB34" s="189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208"/>
      <c r="HZ34" s="1"/>
      <c r="IA34" s="1"/>
      <c r="IB34" s="34"/>
    </row>
    <row r="35" spans="4:236" ht="9" customHeight="1"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Z35" s="36"/>
      <c r="BN35" s="285"/>
      <c r="BO35" s="286"/>
      <c r="BP35" s="286"/>
      <c r="BQ35" s="287"/>
      <c r="BR35" s="189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208"/>
      <c r="CQ35" s="6"/>
      <c r="CR35" s="9"/>
      <c r="EF35" s="285"/>
      <c r="EG35" s="288"/>
      <c r="EH35" s="288"/>
      <c r="EI35" s="287"/>
      <c r="EJ35" s="189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208"/>
      <c r="FH35" s="1"/>
      <c r="FI35" s="6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285"/>
      <c r="GY35" s="288"/>
      <c r="GZ35" s="288"/>
      <c r="HA35" s="287"/>
      <c r="HB35" s="189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208"/>
      <c r="HZ35" s="1"/>
      <c r="IA35" s="1"/>
      <c r="IB35" s="34"/>
    </row>
    <row r="36" spans="4:236" ht="16.5" customHeight="1"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Z36" s="36"/>
      <c r="AB36" s="180" t="s">
        <v>51</v>
      </c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1"/>
      <c r="BN36" s="285"/>
      <c r="BO36" s="286"/>
      <c r="BP36" s="286"/>
      <c r="BQ36" s="287"/>
      <c r="BR36" s="189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208"/>
      <c r="CQ36" s="6"/>
      <c r="CR36" s="9"/>
      <c r="CT36" s="180" t="s">
        <v>47</v>
      </c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1"/>
      <c r="EF36" s="285"/>
      <c r="EG36" s="288"/>
      <c r="EH36" s="288"/>
      <c r="EI36" s="287"/>
      <c r="EJ36" s="189"/>
      <c r="EK36" s="187"/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7"/>
      <c r="FE36" s="187"/>
      <c r="FF36" s="187"/>
      <c r="FG36" s="208"/>
      <c r="FH36" s="1"/>
      <c r="FI36" s="6"/>
      <c r="FL36" s="192" t="s">
        <v>52</v>
      </c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292" t="s">
        <v>45</v>
      </c>
      <c r="FX36" s="293"/>
      <c r="FY36" s="293"/>
      <c r="FZ36" s="293"/>
      <c r="GA36" s="293"/>
      <c r="GB36" s="293"/>
      <c r="GC36" s="293"/>
      <c r="GD36" s="293"/>
      <c r="GE36" s="293"/>
      <c r="GF36" s="293"/>
      <c r="GG36" s="293"/>
      <c r="GH36" s="293"/>
      <c r="GI36" s="293"/>
      <c r="GJ36" s="293"/>
      <c r="GK36" s="293"/>
      <c r="GL36" s="293"/>
      <c r="GM36" s="293"/>
      <c r="GN36" s="293"/>
      <c r="GO36" s="293"/>
      <c r="GP36" s="293"/>
      <c r="GQ36" s="293"/>
      <c r="GR36" s="293"/>
      <c r="GS36" s="293"/>
      <c r="GT36" s="293"/>
      <c r="GU36" s="293"/>
      <c r="GV36" s="293"/>
      <c r="GW36" s="293"/>
      <c r="GX36" s="285"/>
      <c r="GY36" s="288"/>
      <c r="GZ36" s="288"/>
      <c r="HA36" s="287"/>
      <c r="HB36" s="189"/>
      <c r="HC36" s="187"/>
      <c r="HD36" s="187"/>
      <c r="HE36" s="187"/>
      <c r="HF36" s="187"/>
      <c r="HG36" s="18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7"/>
      <c r="HR36" s="187"/>
      <c r="HS36" s="187"/>
      <c r="HT36" s="187"/>
      <c r="HU36" s="187"/>
      <c r="HV36" s="187"/>
      <c r="HW36" s="187"/>
      <c r="HX36" s="187"/>
      <c r="HY36" s="208"/>
      <c r="HZ36" s="1"/>
      <c r="IA36" s="1"/>
      <c r="IB36" s="34"/>
    </row>
    <row r="37" spans="4:236" ht="16.5" customHeight="1"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Z37" s="36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1"/>
      <c r="BN37" s="285"/>
      <c r="BO37" s="286"/>
      <c r="BP37" s="286"/>
      <c r="BQ37" s="287"/>
      <c r="BR37" s="189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208"/>
      <c r="CQ37" s="6"/>
      <c r="CR37" s="9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1"/>
      <c r="EF37" s="285"/>
      <c r="EG37" s="288"/>
      <c r="EH37" s="288"/>
      <c r="EI37" s="287"/>
      <c r="EJ37" s="189"/>
      <c r="EK37" s="187"/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208"/>
      <c r="FH37" s="1"/>
      <c r="FI37" s="6"/>
      <c r="FL37" s="294" t="s">
        <v>55</v>
      </c>
      <c r="FM37" s="295"/>
      <c r="FN37" s="295"/>
      <c r="FO37" s="295"/>
      <c r="FP37" s="295"/>
      <c r="FQ37" s="295"/>
      <c r="FR37" s="295"/>
      <c r="FS37" s="295"/>
      <c r="FT37" s="295"/>
      <c r="FU37" s="295"/>
      <c r="FV37" s="295"/>
      <c r="FW37" s="295"/>
      <c r="FX37" s="295"/>
      <c r="FY37" s="295"/>
      <c r="FZ37" s="295"/>
      <c r="GA37" s="295"/>
      <c r="GB37" s="295"/>
      <c r="GC37" s="295"/>
      <c r="GD37" s="295"/>
      <c r="GE37" s="295"/>
      <c r="GF37" s="295"/>
      <c r="GG37" s="295"/>
      <c r="GH37" s="295"/>
      <c r="GI37" s="295"/>
      <c r="GJ37" s="295"/>
      <c r="GK37" s="295"/>
      <c r="GL37" s="295"/>
      <c r="GM37" s="295"/>
      <c r="GN37" s="295"/>
      <c r="GO37" s="295"/>
      <c r="GP37" s="295"/>
      <c r="GQ37" s="295"/>
      <c r="GR37" s="295"/>
      <c r="GS37" s="295"/>
      <c r="GT37" s="295"/>
      <c r="GU37" s="295"/>
      <c r="GV37" s="295"/>
      <c r="GW37" s="296"/>
      <c r="GX37" s="285"/>
      <c r="GY37" s="288"/>
      <c r="GZ37" s="288"/>
      <c r="HA37" s="287"/>
      <c r="HB37" s="189"/>
      <c r="HC37" s="187"/>
      <c r="HD37" s="187"/>
      <c r="HE37" s="187"/>
      <c r="HF37" s="187"/>
      <c r="HG37" s="18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7"/>
      <c r="HR37" s="187"/>
      <c r="HS37" s="187"/>
      <c r="HT37" s="187"/>
      <c r="HU37" s="187"/>
      <c r="HV37" s="187"/>
      <c r="HW37" s="187"/>
      <c r="HX37" s="187"/>
      <c r="HY37" s="208"/>
      <c r="HZ37" s="1"/>
      <c r="IA37" s="1"/>
      <c r="IB37" s="34"/>
    </row>
    <row r="38" spans="4:236" ht="16.5" customHeight="1">
      <c r="D38" s="2" t="s">
        <v>77</v>
      </c>
      <c r="Z38" s="36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1"/>
      <c r="BN38" s="289"/>
      <c r="BO38" s="290"/>
      <c r="BP38" s="290"/>
      <c r="BQ38" s="291"/>
      <c r="BR38" s="209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1"/>
      <c r="CQ38" s="6"/>
      <c r="CR38" s="9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1"/>
      <c r="EF38" s="289"/>
      <c r="EG38" s="290"/>
      <c r="EH38" s="290"/>
      <c r="EI38" s="291"/>
      <c r="EJ38" s="209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1"/>
      <c r="FH38" s="1"/>
      <c r="FI38" s="6"/>
      <c r="FL38" s="297"/>
      <c r="FM38" s="297"/>
      <c r="FN38" s="297"/>
      <c r="FO38" s="297"/>
      <c r="FP38" s="297"/>
      <c r="FQ38" s="297"/>
      <c r="FR38" s="297"/>
      <c r="FS38" s="297"/>
      <c r="FT38" s="297"/>
      <c r="FU38" s="297"/>
      <c r="FV38" s="297"/>
      <c r="FW38" s="297"/>
      <c r="FX38" s="297"/>
      <c r="FY38" s="297"/>
      <c r="FZ38" s="297"/>
      <c r="GA38" s="297"/>
      <c r="GB38" s="297"/>
      <c r="GC38" s="297"/>
      <c r="GD38" s="297"/>
      <c r="GE38" s="297"/>
      <c r="GF38" s="297"/>
      <c r="GG38" s="297"/>
      <c r="GH38" s="297"/>
      <c r="GI38" s="297"/>
      <c r="GJ38" s="297"/>
      <c r="GK38" s="297"/>
      <c r="GL38" s="297"/>
      <c r="GM38" s="297"/>
      <c r="GN38" s="297"/>
      <c r="GO38" s="297"/>
      <c r="GP38" s="297"/>
      <c r="GQ38" s="297"/>
      <c r="GR38" s="297"/>
      <c r="GS38" s="297"/>
      <c r="GT38" s="297"/>
      <c r="GU38" s="297"/>
      <c r="GV38" s="297"/>
      <c r="GW38" s="298"/>
      <c r="GX38" s="289"/>
      <c r="GY38" s="290"/>
      <c r="GZ38" s="290"/>
      <c r="HA38" s="291"/>
      <c r="HB38" s="209"/>
      <c r="HC38" s="210"/>
      <c r="HD38" s="21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1"/>
      <c r="HZ38" s="1"/>
      <c r="IA38" s="1"/>
      <c r="IB38" s="34"/>
    </row>
    <row r="39" spans="26:238" ht="5.25" customHeight="1">
      <c r="Z39" s="36"/>
      <c r="AA39" s="9"/>
      <c r="AB39" s="9"/>
      <c r="AC39" s="9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6"/>
      <c r="CR39" s="10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6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34"/>
      <c r="IC39" s="21"/>
      <c r="ID39" s="21"/>
    </row>
    <row r="40" spans="26:238" s="5" customFormat="1" ht="9" customHeight="1">
      <c r="Z40" s="40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2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3"/>
      <c r="CR40" s="44"/>
      <c r="CS40" s="42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2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3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2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2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5"/>
      <c r="IC40" s="21"/>
      <c r="ID40" s="21"/>
    </row>
    <row r="41" s="5" customFormat="1" ht="4.5" customHeight="1">
      <c r="AV41" s="8"/>
    </row>
    <row r="42" spans="26:223" s="5" customFormat="1" ht="15" customHeight="1">
      <c r="Z42" s="11"/>
      <c r="AB42" s="212" t="s">
        <v>62</v>
      </c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GM42" s="8"/>
      <c r="HO42" s="8"/>
    </row>
    <row r="43" spans="26:236" s="5" customFormat="1" ht="9.75" customHeight="1">
      <c r="Z43" s="11"/>
      <c r="AB43" s="182" t="s">
        <v>65</v>
      </c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182" t="s">
        <v>68</v>
      </c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182" t="s">
        <v>87</v>
      </c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  <c r="GR43" s="182"/>
      <c r="GS43" s="182"/>
      <c r="GT43" s="182"/>
      <c r="GU43" s="182"/>
      <c r="GV43" s="182"/>
      <c r="GW43" s="182"/>
      <c r="GX43" s="182"/>
      <c r="GY43" s="182"/>
      <c r="GZ43" s="182"/>
      <c r="HA43" s="182"/>
      <c r="HB43" s="182"/>
      <c r="HC43" s="182"/>
      <c r="HD43" s="182"/>
      <c r="HE43" s="182"/>
      <c r="HF43" s="182"/>
      <c r="HG43" s="182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</row>
    <row r="44" spans="26:236" s="5" customFormat="1" ht="4.5" customHeight="1">
      <c r="Z44" s="11"/>
      <c r="AB44" s="8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65"/>
      <c r="BY44" s="65"/>
      <c r="BZ44" s="65"/>
      <c r="CA44" s="65"/>
      <c r="CB44" s="65"/>
      <c r="CC44" s="65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</row>
    <row r="45" spans="26:236" s="5" customFormat="1" ht="2.25" customHeight="1">
      <c r="Z45" s="11"/>
      <c r="AC45" s="8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6">
        <v>0</v>
      </c>
      <c r="AQ45" s="66"/>
      <c r="AR45" s="183">
        <v>0</v>
      </c>
      <c r="AS45" s="183"/>
      <c r="AT45" s="183">
        <v>1</v>
      </c>
      <c r="AU45" s="183"/>
      <c r="AV45" s="183">
        <v>2</v>
      </c>
      <c r="AW45" s="183"/>
      <c r="AX45" s="183">
        <v>3</v>
      </c>
      <c r="AY45" s="183"/>
      <c r="AZ45" s="183">
        <v>4</v>
      </c>
      <c r="BA45" s="183"/>
      <c r="BB45" s="183">
        <v>5</v>
      </c>
      <c r="BC45" s="183"/>
      <c r="BD45" s="183">
        <v>6</v>
      </c>
      <c r="BE45" s="183"/>
      <c r="BF45" s="183">
        <v>7</v>
      </c>
      <c r="BG45" s="183"/>
      <c r="BH45" s="183">
        <v>8</v>
      </c>
      <c r="BI45" s="183"/>
      <c r="BJ45" s="183">
        <v>9</v>
      </c>
      <c r="BK45" s="183"/>
      <c r="BL45" s="67"/>
      <c r="BM45" s="67"/>
      <c r="BN45" s="67"/>
      <c r="BO45" s="67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177" t="s">
        <v>69</v>
      </c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8" t="s">
        <v>70</v>
      </c>
      <c r="DH45" s="178"/>
      <c r="DI45" s="178"/>
      <c r="DJ45" s="178"/>
      <c r="DK45" s="178"/>
      <c r="DL45" s="177" t="s">
        <v>69</v>
      </c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8" t="s">
        <v>70</v>
      </c>
      <c r="DX45" s="178"/>
      <c r="DY45" s="178"/>
      <c r="DZ45" s="178"/>
      <c r="EA45" s="178"/>
      <c r="EB45" s="177" t="s">
        <v>69</v>
      </c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8" t="s">
        <v>70</v>
      </c>
      <c r="EN45" s="178"/>
      <c r="EO45" s="178"/>
      <c r="EP45" s="178"/>
      <c r="EQ45" s="178"/>
      <c r="ER45" s="177" t="s">
        <v>69</v>
      </c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8" t="s">
        <v>70</v>
      </c>
      <c r="FD45" s="178"/>
      <c r="FE45" s="178"/>
      <c r="FF45" s="178"/>
      <c r="FG45" s="178"/>
      <c r="FH45" s="53"/>
      <c r="FI45" s="53"/>
      <c r="FJ45" s="53"/>
      <c r="FK45" s="53"/>
      <c r="FL45" s="179" t="s">
        <v>88</v>
      </c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53"/>
      <c r="IA45" s="53"/>
      <c r="IB45" s="53"/>
    </row>
    <row r="46" spans="26:233" s="5" customFormat="1" ht="9.75" customHeight="1">
      <c r="Z46" s="11"/>
      <c r="AB46" s="182" t="s">
        <v>63</v>
      </c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206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67"/>
      <c r="BM46" s="67"/>
      <c r="BN46" s="67"/>
      <c r="BO46" s="67"/>
      <c r="CC46" s="20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8"/>
      <c r="DH46" s="178"/>
      <c r="DI46" s="178"/>
      <c r="DJ46" s="178"/>
      <c r="DK46" s="178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8"/>
      <c r="DX46" s="178"/>
      <c r="DY46" s="178"/>
      <c r="DZ46" s="178"/>
      <c r="EA46" s="178"/>
      <c r="EB46" s="177"/>
      <c r="EC46" s="177"/>
      <c r="ED46" s="177"/>
      <c r="EE46" s="177"/>
      <c r="EF46" s="177"/>
      <c r="EG46" s="177"/>
      <c r="EH46" s="177"/>
      <c r="EI46" s="177"/>
      <c r="EJ46" s="177"/>
      <c r="EK46" s="177"/>
      <c r="EL46" s="177"/>
      <c r="EM46" s="178"/>
      <c r="EN46" s="178"/>
      <c r="EO46" s="178"/>
      <c r="EP46" s="178"/>
      <c r="EQ46" s="178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8"/>
      <c r="FD46" s="178"/>
      <c r="FE46" s="178"/>
      <c r="FF46" s="178"/>
      <c r="FG46" s="178"/>
      <c r="FI46" s="8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79"/>
      <c r="HC46" s="179"/>
      <c r="HD46" s="179"/>
      <c r="HE46" s="179"/>
      <c r="HF46" s="179"/>
      <c r="HG46" s="179"/>
      <c r="HH46" s="179"/>
      <c r="HI46" s="179"/>
      <c r="HJ46" s="179"/>
      <c r="HK46" s="179"/>
      <c r="HL46" s="179"/>
      <c r="HM46" s="179"/>
      <c r="HN46" s="179"/>
      <c r="HO46" s="179"/>
      <c r="HP46" s="179"/>
      <c r="HQ46" s="179"/>
      <c r="HR46" s="179"/>
      <c r="HS46" s="179"/>
      <c r="HT46" s="179"/>
      <c r="HU46" s="179"/>
      <c r="HV46" s="179"/>
      <c r="HW46" s="179"/>
      <c r="HX46" s="179"/>
      <c r="HY46" s="179"/>
    </row>
    <row r="47" spans="26:236" s="5" customFormat="1" ht="2.25" customHeight="1">
      <c r="Z47" s="11"/>
      <c r="AC47" s="8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6"/>
      <c r="AQ47" s="66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67"/>
      <c r="BM47" s="67"/>
      <c r="BN47" s="67"/>
      <c r="BO47" s="67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315" t="s">
        <v>78</v>
      </c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>
        <v>10</v>
      </c>
      <c r="DH47" s="315"/>
      <c r="DI47" s="315"/>
      <c r="DJ47" s="315"/>
      <c r="DK47" s="315"/>
      <c r="DL47" s="190" t="s">
        <v>79</v>
      </c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>
        <v>50</v>
      </c>
      <c r="DX47" s="190"/>
      <c r="DY47" s="190"/>
      <c r="DZ47" s="190"/>
      <c r="EA47" s="190"/>
      <c r="EB47" s="190" t="s">
        <v>80</v>
      </c>
      <c r="EC47" s="190"/>
      <c r="ED47" s="190"/>
      <c r="EE47" s="190"/>
      <c r="EF47" s="190"/>
      <c r="EG47" s="190"/>
      <c r="EH47" s="190"/>
      <c r="EI47" s="190"/>
      <c r="EJ47" s="190"/>
      <c r="EK47" s="190"/>
      <c r="EL47" s="190"/>
      <c r="EM47" s="190">
        <v>80</v>
      </c>
      <c r="EN47" s="190"/>
      <c r="EO47" s="190"/>
      <c r="EP47" s="190"/>
      <c r="EQ47" s="190"/>
      <c r="ER47" s="190" t="s">
        <v>81</v>
      </c>
      <c r="ES47" s="190"/>
      <c r="ET47" s="190"/>
      <c r="EU47" s="190"/>
      <c r="EV47" s="190"/>
      <c r="EW47" s="190"/>
      <c r="EX47" s="190"/>
      <c r="EY47" s="190"/>
      <c r="EZ47" s="190"/>
      <c r="FA47" s="190"/>
      <c r="FB47" s="190"/>
      <c r="FC47" s="190">
        <v>30</v>
      </c>
      <c r="FD47" s="190"/>
      <c r="FE47" s="190"/>
      <c r="FF47" s="190"/>
      <c r="FG47" s="190"/>
      <c r="FH47" s="53"/>
      <c r="FI47" s="53"/>
      <c r="FJ47" s="53"/>
      <c r="FK47" s="53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53"/>
      <c r="IA47" s="53"/>
      <c r="IB47" s="53"/>
    </row>
    <row r="48" spans="100:233" ht="6.75" customHeight="1"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315"/>
      <c r="DG48" s="315"/>
      <c r="DH48" s="315"/>
      <c r="DI48" s="315"/>
      <c r="DJ48" s="315"/>
      <c r="DK48" s="315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  <c r="HA48" s="179"/>
      <c r="HB48" s="179"/>
      <c r="HC48" s="179"/>
      <c r="HD48" s="179"/>
      <c r="HE48" s="179"/>
      <c r="HF48" s="179"/>
      <c r="HG48" s="179"/>
      <c r="HH48" s="179"/>
      <c r="HI48" s="179"/>
      <c r="HJ48" s="179"/>
      <c r="HK48" s="179"/>
      <c r="HL48" s="179"/>
      <c r="HM48" s="179"/>
      <c r="HN48" s="179"/>
      <c r="HO48" s="179"/>
      <c r="HP48" s="179"/>
      <c r="HQ48" s="179"/>
      <c r="HR48" s="179"/>
      <c r="HS48" s="179"/>
      <c r="HT48" s="179"/>
      <c r="HU48" s="179"/>
      <c r="HV48" s="179"/>
      <c r="HW48" s="179"/>
      <c r="HX48" s="179"/>
      <c r="HY48" s="179"/>
    </row>
    <row r="49" spans="28:233" ht="3" customHeight="1">
      <c r="AB49" s="182" t="s">
        <v>64</v>
      </c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G49" s="61"/>
      <c r="BH49" s="61"/>
      <c r="BI49" s="61"/>
      <c r="BJ49" s="61"/>
      <c r="BK49" s="61"/>
      <c r="BL49" s="61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0"/>
      <c r="DX49" s="190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0"/>
      <c r="EM49" s="190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0"/>
      <c r="FB49" s="190"/>
      <c r="FC49" s="190"/>
      <c r="FD49" s="190"/>
      <c r="FE49" s="190"/>
      <c r="FF49" s="190"/>
      <c r="FG49" s="190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</row>
    <row r="50" spans="26:236" s="5" customFormat="1" ht="2.25" customHeight="1">
      <c r="Z50" s="11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2"/>
      <c r="BD50" s="2"/>
      <c r="BE50" s="2"/>
      <c r="BF50" s="2"/>
      <c r="BG50" s="316" t="s">
        <v>71</v>
      </c>
      <c r="BH50" s="316"/>
      <c r="BI50" s="316"/>
      <c r="BJ50" s="316"/>
      <c r="BK50" s="316"/>
      <c r="BL50" s="316"/>
      <c r="BM50" s="316"/>
      <c r="BN50" s="316"/>
      <c r="BO50" s="318" t="s">
        <v>10</v>
      </c>
      <c r="BP50" s="318"/>
      <c r="BQ50" s="318"/>
      <c r="BR50" s="318"/>
      <c r="BS50" s="320" t="s">
        <v>38</v>
      </c>
      <c r="BT50" s="320"/>
      <c r="BU50" s="320"/>
      <c r="BV50" s="320"/>
      <c r="BW50" s="320" t="s">
        <v>12</v>
      </c>
      <c r="BX50" s="320"/>
      <c r="BY50" s="320"/>
      <c r="BZ50" s="320"/>
      <c r="CA50" s="320"/>
      <c r="CB50" s="320"/>
      <c r="CC50" s="65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315"/>
      <c r="DG50" s="315"/>
      <c r="DH50" s="315"/>
      <c r="DI50" s="315"/>
      <c r="DJ50" s="315"/>
      <c r="DK50" s="315"/>
      <c r="DL50" s="190"/>
      <c r="DM50" s="190"/>
      <c r="DN50" s="190"/>
      <c r="DO50" s="190"/>
      <c r="DP50" s="190"/>
      <c r="DQ50" s="190"/>
      <c r="DR50" s="190"/>
      <c r="DS50" s="190"/>
      <c r="DT50" s="190"/>
      <c r="DU50" s="190"/>
      <c r="DV50" s="190"/>
      <c r="DW50" s="190"/>
      <c r="DX50" s="190"/>
      <c r="DY50" s="190"/>
      <c r="DZ50" s="190"/>
      <c r="EA50" s="190"/>
      <c r="EB50" s="190"/>
      <c r="EC50" s="190"/>
      <c r="ED50" s="190"/>
      <c r="EE50" s="190"/>
      <c r="EF50" s="190"/>
      <c r="EG50" s="190"/>
      <c r="EH50" s="190"/>
      <c r="EI50" s="190"/>
      <c r="EJ50" s="190"/>
      <c r="EK50" s="190"/>
      <c r="EL50" s="190"/>
      <c r="EM50" s="190"/>
      <c r="EN50" s="190"/>
      <c r="EO50" s="190"/>
      <c r="EP50" s="190"/>
      <c r="EQ50" s="190"/>
      <c r="ER50" s="190"/>
      <c r="ES50" s="190"/>
      <c r="ET50" s="190"/>
      <c r="EU50" s="190"/>
      <c r="EV50" s="190"/>
      <c r="EW50" s="190"/>
      <c r="EX50" s="190"/>
      <c r="EY50" s="190"/>
      <c r="EZ50" s="190"/>
      <c r="FA50" s="190"/>
      <c r="FB50" s="190"/>
      <c r="FC50" s="190"/>
      <c r="FD50" s="190"/>
      <c r="FE50" s="190"/>
      <c r="FF50" s="190"/>
      <c r="FG50" s="190"/>
      <c r="FH50" s="53"/>
      <c r="FI50" s="53"/>
      <c r="FJ50" s="53"/>
      <c r="FK50" s="53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53"/>
      <c r="IA50" s="53"/>
      <c r="IB50" s="53"/>
    </row>
    <row r="51" spans="26:236" s="5" customFormat="1" ht="7.5" customHeight="1">
      <c r="Z51" s="11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2"/>
      <c r="BD51" s="2"/>
      <c r="BE51" s="2"/>
      <c r="BF51" s="2"/>
      <c r="BG51" s="317"/>
      <c r="BH51" s="317"/>
      <c r="BI51" s="317"/>
      <c r="BJ51" s="317"/>
      <c r="BK51" s="317"/>
      <c r="BL51" s="317"/>
      <c r="BM51" s="317"/>
      <c r="BN51" s="317"/>
      <c r="BO51" s="319"/>
      <c r="BP51" s="319"/>
      <c r="BQ51" s="319"/>
      <c r="BR51" s="319"/>
      <c r="BS51" s="321"/>
      <c r="BT51" s="321"/>
      <c r="BU51" s="321"/>
      <c r="BV51" s="321"/>
      <c r="BW51" s="320"/>
      <c r="BX51" s="320"/>
      <c r="BY51" s="320"/>
      <c r="BZ51" s="320"/>
      <c r="CA51" s="320"/>
      <c r="CB51" s="320"/>
      <c r="CC51" s="65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205" t="s">
        <v>82</v>
      </c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190">
        <v>60</v>
      </c>
      <c r="DH51" s="190"/>
      <c r="DI51" s="190"/>
      <c r="DJ51" s="190"/>
      <c r="DK51" s="190"/>
      <c r="DL51" s="207" t="s">
        <v>83</v>
      </c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190">
        <v>90</v>
      </c>
      <c r="DX51" s="190"/>
      <c r="DY51" s="190"/>
      <c r="DZ51" s="190"/>
      <c r="EA51" s="190"/>
      <c r="EB51" s="205" t="s">
        <v>84</v>
      </c>
      <c r="EC51" s="205"/>
      <c r="ED51" s="205"/>
      <c r="EE51" s="205"/>
      <c r="EF51" s="205"/>
      <c r="EG51" s="205"/>
      <c r="EH51" s="205"/>
      <c r="EI51" s="205"/>
      <c r="EJ51" s="205"/>
      <c r="EK51" s="205"/>
      <c r="EL51" s="205"/>
      <c r="EM51" s="190">
        <v>40</v>
      </c>
      <c r="EN51" s="190"/>
      <c r="EO51" s="190"/>
      <c r="EP51" s="190"/>
      <c r="EQ51" s="190"/>
      <c r="ER51" s="205" t="s">
        <v>85</v>
      </c>
      <c r="ES51" s="205"/>
      <c r="ET51" s="205"/>
      <c r="EU51" s="205"/>
      <c r="EV51" s="205"/>
      <c r="EW51" s="205"/>
      <c r="EX51" s="205"/>
      <c r="EY51" s="205"/>
      <c r="EZ51" s="205"/>
      <c r="FA51" s="205"/>
      <c r="FB51" s="205"/>
      <c r="FC51" s="190">
        <v>70</v>
      </c>
      <c r="FD51" s="190"/>
      <c r="FE51" s="190"/>
      <c r="FF51" s="190"/>
      <c r="FG51" s="190"/>
      <c r="FH51" s="53"/>
      <c r="FI51" s="53"/>
      <c r="FJ51" s="53"/>
      <c r="FK51" s="53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53"/>
      <c r="IA51" s="53"/>
      <c r="IB51" s="53"/>
    </row>
    <row r="52" spans="26:236" s="5" customFormat="1" ht="3.75" customHeight="1">
      <c r="Z52" s="11"/>
      <c r="AC52" s="8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0"/>
      <c r="AQ52" s="60"/>
      <c r="AR52" s="60"/>
      <c r="AS52" s="60"/>
      <c r="AT52" s="60"/>
      <c r="AU52" s="60"/>
      <c r="AV52" s="60"/>
      <c r="AW52" s="60"/>
      <c r="AX52" s="2"/>
      <c r="AY52" s="2"/>
      <c r="AZ52" s="2"/>
      <c r="BA52" s="2"/>
      <c r="BB52" s="2"/>
      <c r="BC52" s="2"/>
      <c r="BD52" s="2"/>
      <c r="BE52" s="2"/>
      <c r="BF52" s="2"/>
      <c r="BG52" s="272">
        <v>5</v>
      </c>
      <c r="BH52" s="273"/>
      <c r="BI52" s="274"/>
      <c r="BJ52" s="272">
        <v>0</v>
      </c>
      <c r="BK52" s="273"/>
      <c r="BL52" s="274"/>
      <c r="BM52" s="272">
        <v>1</v>
      </c>
      <c r="BN52" s="273"/>
      <c r="BO52" s="274"/>
      <c r="BP52" s="272">
        <v>0</v>
      </c>
      <c r="BQ52" s="273"/>
      <c r="BR52" s="274"/>
      <c r="BS52" s="272">
        <v>5</v>
      </c>
      <c r="BT52" s="273"/>
      <c r="BU52" s="274"/>
      <c r="BV52" s="272">
        <v>0</v>
      </c>
      <c r="BW52" s="273"/>
      <c r="BX52" s="274"/>
      <c r="BY52" s="272">
        <v>1</v>
      </c>
      <c r="BZ52" s="273"/>
      <c r="CA52" s="274"/>
      <c r="CB52" s="65"/>
      <c r="CC52" s="65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190"/>
      <c r="DH52" s="190"/>
      <c r="DI52" s="190"/>
      <c r="DJ52" s="190"/>
      <c r="DK52" s="190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190"/>
      <c r="DX52" s="190"/>
      <c r="DY52" s="190"/>
      <c r="DZ52" s="190"/>
      <c r="EA52" s="190"/>
      <c r="EB52" s="205"/>
      <c r="EC52" s="205"/>
      <c r="ED52" s="205"/>
      <c r="EE52" s="205"/>
      <c r="EF52" s="205"/>
      <c r="EG52" s="205"/>
      <c r="EH52" s="205"/>
      <c r="EI52" s="205"/>
      <c r="EJ52" s="205"/>
      <c r="EK52" s="205"/>
      <c r="EL52" s="205"/>
      <c r="EM52" s="190"/>
      <c r="EN52" s="190"/>
      <c r="EO52" s="190"/>
      <c r="EP52" s="190"/>
      <c r="EQ52" s="190"/>
      <c r="ER52" s="205"/>
      <c r="ES52" s="205"/>
      <c r="ET52" s="205"/>
      <c r="EU52" s="205"/>
      <c r="EV52" s="205"/>
      <c r="EW52" s="205"/>
      <c r="EX52" s="205"/>
      <c r="EY52" s="205"/>
      <c r="EZ52" s="205"/>
      <c r="FA52" s="205"/>
      <c r="FB52" s="205"/>
      <c r="FC52" s="190"/>
      <c r="FD52" s="190"/>
      <c r="FE52" s="190"/>
      <c r="FF52" s="190"/>
      <c r="FG52" s="190"/>
      <c r="FH52" s="53"/>
      <c r="FI52" s="53"/>
      <c r="FJ52" s="53"/>
      <c r="FK52" s="53"/>
      <c r="FL52" s="179" t="s">
        <v>101</v>
      </c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53"/>
      <c r="HX52" s="53"/>
      <c r="HY52" s="53"/>
      <c r="HZ52" s="53"/>
      <c r="IA52" s="53"/>
      <c r="IB52" s="53"/>
    </row>
    <row r="53" spans="33:230" ht="3" customHeight="1">
      <c r="AG53" s="204" t="s">
        <v>66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G53" s="275"/>
      <c r="BH53" s="276"/>
      <c r="BI53" s="277"/>
      <c r="BJ53" s="275"/>
      <c r="BK53" s="276"/>
      <c r="BL53" s="277"/>
      <c r="BM53" s="275"/>
      <c r="BN53" s="276"/>
      <c r="BO53" s="277"/>
      <c r="BP53" s="275"/>
      <c r="BQ53" s="276"/>
      <c r="BR53" s="277"/>
      <c r="BS53" s="275"/>
      <c r="BT53" s="276"/>
      <c r="BU53" s="277"/>
      <c r="BV53" s="275"/>
      <c r="BW53" s="276"/>
      <c r="BX53" s="277"/>
      <c r="BY53" s="275"/>
      <c r="BZ53" s="276"/>
      <c r="CA53" s="277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190"/>
      <c r="DH53" s="190"/>
      <c r="DI53" s="190"/>
      <c r="DJ53" s="190"/>
      <c r="DK53" s="190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190"/>
      <c r="DX53" s="190"/>
      <c r="DY53" s="190"/>
      <c r="DZ53" s="190"/>
      <c r="EA53" s="190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190"/>
      <c r="EN53" s="190"/>
      <c r="EO53" s="190"/>
      <c r="EP53" s="190"/>
      <c r="EQ53" s="190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190"/>
      <c r="FD53" s="190"/>
      <c r="FE53" s="190"/>
      <c r="FF53" s="190"/>
      <c r="FG53" s="190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</row>
    <row r="54" spans="26:236" s="5" customFormat="1" ht="12" customHeight="1">
      <c r="Z54" s="11"/>
      <c r="AC54" s="8"/>
      <c r="AD54" s="65"/>
      <c r="AE54" s="65"/>
      <c r="AF54" s="65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"/>
      <c r="BE54" s="2"/>
      <c r="BF54" s="2"/>
      <c r="BG54" s="275"/>
      <c r="BH54" s="276"/>
      <c r="BI54" s="277"/>
      <c r="BJ54" s="275"/>
      <c r="BK54" s="276"/>
      <c r="BL54" s="277"/>
      <c r="BM54" s="275"/>
      <c r="BN54" s="276"/>
      <c r="BO54" s="277"/>
      <c r="BP54" s="275"/>
      <c r="BQ54" s="276"/>
      <c r="BR54" s="277"/>
      <c r="BS54" s="275"/>
      <c r="BT54" s="276"/>
      <c r="BU54" s="277"/>
      <c r="BV54" s="275"/>
      <c r="BW54" s="276"/>
      <c r="BX54" s="277"/>
      <c r="BY54" s="275"/>
      <c r="BZ54" s="276"/>
      <c r="CA54" s="277"/>
      <c r="CB54" s="65"/>
      <c r="CC54" s="65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190" t="s">
        <v>103</v>
      </c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271">
        <v>0</v>
      </c>
      <c r="DH54" s="271"/>
      <c r="DI54" s="271"/>
      <c r="DJ54" s="271"/>
      <c r="DK54" s="271"/>
      <c r="DL54" s="205" t="s">
        <v>86</v>
      </c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190">
        <v>11</v>
      </c>
      <c r="DX54" s="190"/>
      <c r="DY54" s="190"/>
      <c r="DZ54" s="190"/>
      <c r="EA54" s="190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53"/>
      <c r="FI54" s="53"/>
      <c r="FJ54" s="53"/>
      <c r="FK54" s="53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53"/>
      <c r="HX54" s="53"/>
      <c r="HY54" s="53"/>
      <c r="HZ54" s="53"/>
      <c r="IA54" s="53"/>
      <c r="IB54" s="53"/>
    </row>
    <row r="55" spans="26:236" s="5" customFormat="1" ht="2.25" customHeight="1">
      <c r="Z55" s="11"/>
      <c r="AC55" s="8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0"/>
      <c r="AQ55" s="60"/>
      <c r="AR55" s="60"/>
      <c r="AS55" s="60"/>
      <c r="AT55" s="60"/>
      <c r="AU55" s="60"/>
      <c r="AV55" s="60"/>
      <c r="AW55" s="60"/>
      <c r="AX55" s="2"/>
      <c r="AY55" s="2"/>
      <c r="AZ55" s="2"/>
      <c r="BA55" s="2"/>
      <c r="BB55" s="2"/>
      <c r="BC55" s="2"/>
      <c r="BD55" s="2"/>
      <c r="BE55" s="2"/>
      <c r="BF55" s="2"/>
      <c r="BG55" s="278"/>
      <c r="BH55" s="279"/>
      <c r="BI55" s="280"/>
      <c r="BJ55" s="278"/>
      <c r="BK55" s="279"/>
      <c r="BL55" s="280"/>
      <c r="BM55" s="278"/>
      <c r="BN55" s="279"/>
      <c r="BO55" s="280"/>
      <c r="BP55" s="278"/>
      <c r="BQ55" s="279"/>
      <c r="BR55" s="280"/>
      <c r="BS55" s="278"/>
      <c r="BT55" s="279"/>
      <c r="BU55" s="280"/>
      <c r="BV55" s="278"/>
      <c r="BW55" s="279"/>
      <c r="BX55" s="280"/>
      <c r="BY55" s="278"/>
      <c r="BZ55" s="279"/>
      <c r="CA55" s="280"/>
      <c r="CB55" s="65"/>
      <c r="CC55" s="65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271"/>
      <c r="DH55" s="271"/>
      <c r="DI55" s="271"/>
      <c r="DJ55" s="271"/>
      <c r="DK55" s="271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190"/>
      <c r="DX55" s="190"/>
      <c r="DY55" s="190"/>
      <c r="DZ55" s="190"/>
      <c r="EA55" s="190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53"/>
      <c r="FI55" s="53"/>
      <c r="FJ55" s="53"/>
      <c r="FK55" s="53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53"/>
      <c r="HX55" s="53"/>
      <c r="HY55" s="53"/>
      <c r="HZ55" s="53"/>
      <c r="IA55" s="53"/>
      <c r="IB55" s="53"/>
    </row>
    <row r="56" spans="26:236" s="5" customFormat="1" ht="1.5" customHeight="1">
      <c r="Z56" s="11"/>
      <c r="AC56" s="8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0"/>
      <c r="AQ56" s="60"/>
      <c r="AR56" s="60"/>
      <c r="AS56" s="60"/>
      <c r="AT56" s="60"/>
      <c r="AU56" s="60"/>
      <c r="AV56" s="60"/>
      <c r="AW56" s="60"/>
      <c r="AX56" s="2"/>
      <c r="AY56" s="2"/>
      <c r="AZ56" s="2"/>
      <c r="BA56" s="2"/>
      <c r="BB56" s="2"/>
      <c r="BC56" s="2"/>
      <c r="BD56" s="2"/>
      <c r="BE56" s="2"/>
      <c r="BF56" s="2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5"/>
      <c r="CC56" s="65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271"/>
      <c r="DH56" s="271"/>
      <c r="DI56" s="271"/>
      <c r="DJ56" s="271"/>
      <c r="DK56" s="271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190"/>
      <c r="DX56" s="190"/>
      <c r="DY56" s="190"/>
      <c r="DZ56" s="190"/>
      <c r="EA56" s="190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53"/>
      <c r="FI56" s="53"/>
      <c r="FJ56" s="53"/>
      <c r="FK56" s="53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9"/>
      <c r="GL56" s="179"/>
      <c r="GM56" s="179"/>
      <c r="GN56" s="179"/>
      <c r="GO56" s="179"/>
      <c r="GP56" s="179"/>
      <c r="GQ56" s="179"/>
      <c r="GR56" s="179"/>
      <c r="GS56" s="179"/>
      <c r="GT56" s="179"/>
      <c r="GU56" s="179"/>
      <c r="GV56" s="179"/>
      <c r="GW56" s="179"/>
      <c r="GX56" s="179"/>
      <c r="GY56" s="179"/>
      <c r="GZ56" s="179"/>
      <c r="HA56" s="179"/>
      <c r="HB56" s="179"/>
      <c r="HC56" s="179"/>
      <c r="HD56" s="179"/>
      <c r="HE56" s="179"/>
      <c r="HF56" s="179"/>
      <c r="HG56" s="179"/>
      <c r="HH56" s="179"/>
      <c r="HI56" s="179"/>
      <c r="HJ56" s="179"/>
      <c r="HK56" s="179"/>
      <c r="HL56" s="179"/>
      <c r="HM56" s="179"/>
      <c r="HN56" s="179"/>
      <c r="HO56" s="179"/>
      <c r="HP56" s="179"/>
      <c r="HQ56" s="179"/>
      <c r="HR56" s="179"/>
      <c r="HS56" s="179"/>
      <c r="HT56" s="179"/>
      <c r="HU56" s="179"/>
      <c r="HV56" s="179"/>
      <c r="HW56" s="53"/>
      <c r="HX56" s="53"/>
      <c r="HY56" s="53"/>
      <c r="HZ56" s="53"/>
      <c r="IA56" s="53"/>
      <c r="IB56" s="53"/>
    </row>
    <row r="57" spans="35:230" ht="9" customHeight="1">
      <c r="AI57" s="281" t="s">
        <v>67</v>
      </c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  <c r="GU57" s="179"/>
      <c r="GV57" s="179"/>
      <c r="GW57" s="179"/>
      <c r="GX57" s="179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179"/>
      <c r="HK57" s="179"/>
      <c r="HL57" s="179"/>
      <c r="HM57" s="179"/>
      <c r="HN57" s="179"/>
      <c r="HO57" s="179"/>
      <c r="HP57" s="179"/>
      <c r="HQ57" s="179"/>
      <c r="HR57" s="179"/>
      <c r="HS57" s="179"/>
      <c r="HT57" s="179"/>
      <c r="HU57" s="179"/>
      <c r="HV57" s="179"/>
    </row>
    <row r="58" spans="168:230" ht="13.5"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9"/>
      <c r="GL58" s="179"/>
      <c r="GM58" s="179"/>
      <c r="GN58" s="179"/>
      <c r="GO58" s="179"/>
      <c r="GP58" s="179"/>
      <c r="GQ58" s="179"/>
      <c r="GR58" s="179"/>
      <c r="GS58" s="179"/>
      <c r="GT58" s="179"/>
      <c r="GU58" s="179"/>
      <c r="GV58" s="179"/>
      <c r="GW58" s="179"/>
      <c r="GX58" s="179"/>
      <c r="GY58" s="179"/>
      <c r="GZ58" s="179"/>
      <c r="HA58" s="179"/>
      <c r="HB58" s="179"/>
      <c r="HC58" s="179"/>
      <c r="HD58" s="179"/>
      <c r="HE58" s="179"/>
      <c r="HF58" s="179"/>
      <c r="HG58" s="179"/>
      <c r="HH58" s="179"/>
      <c r="HI58" s="179"/>
      <c r="HJ58" s="179"/>
      <c r="HK58" s="179"/>
      <c r="HL58" s="179"/>
      <c r="HM58" s="179"/>
      <c r="HN58" s="179"/>
      <c r="HO58" s="179"/>
      <c r="HP58" s="179"/>
      <c r="HQ58" s="179"/>
      <c r="HR58" s="179"/>
      <c r="HS58" s="179"/>
      <c r="HT58" s="179"/>
      <c r="HU58" s="179"/>
      <c r="HV58" s="179"/>
    </row>
  </sheetData>
  <sheetProtection sheet="1"/>
  <mergeCells count="446">
    <mergeCell ref="AU7:CA7"/>
    <mergeCell ref="DT24:DW24"/>
    <mergeCell ref="DX24:EA24"/>
    <mergeCell ref="AB16:AM16"/>
    <mergeCell ref="AN16:AY16"/>
    <mergeCell ref="GM10:HY10"/>
    <mergeCell ref="AB9:BB9"/>
    <mergeCell ref="BC10:CO10"/>
    <mergeCell ref="ER24:EU24"/>
    <mergeCell ref="EZ25:FC25"/>
    <mergeCell ref="EN24:EQ24"/>
    <mergeCell ref="CT10:DT10"/>
    <mergeCell ref="DU10:FG10"/>
    <mergeCell ref="CT14:FG15"/>
    <mergeCell ref="DY18:EE18"/>
    <mergeCell ref="DT19:DX20"/>
    <mergeCell ref="DP25:DS25"/>
    <mergeCell ref="EJ25:EM25"/>
    <mergeCell ref="CT12:FG13"/>
    <mergeCell ref="CD30:CG31"/>
    <mergeCell ref="CH30:CK31"/>
    <mergeCell ref="CL30:CO31"/>
    <mergeCell ref="BJ24:BM24"/>
    <mergeCell ref="BJ25:BM25"/>
    <mergeCell ref="AS24:AW25"/>
    <mergeCell ref="BB24:BE24"/>
    <mergeCell ref="BB25:BE25"/>
    <mergeCell ref="CD25:CG25"/>
    <mergeCell ref="AX24:BA24"/>
    <mergeCell ref="GT28:GW29"/>
    <mergeCell ref="GX28:HA29"/>
    <mergeCell ref="HB28:HE29"/>
    <mergeCell ref="HJ28:HM29"/>
    <mergeCell ref="FL28:GB29"/>
    <mergeCell ref="GC28:GG29"/>
    <mergeCell ref="GL28:GO29"/>
    <mergeCell ref="GP28:GS29"/>
    <mergeCell ref="BF25:BI25"/>
    <mergeCell ref="CT9:DT9"/>
    <mergeCell ref="DT25:DW25"/>
    <mergeCell ref="DU9:FG9"/>
    <mergeCell ref="AB14:CO15"/>
    <mergeCell ref="BC9:CO9"/>
    <mergeCell ref="AB12:CO13"/>
    <mergeCell ref="AB24:AR25"/>
    <mergeCell ref="BV24:BY24"/>
    <mergeCell ref="BN25:BQ25"/>
    <mergeCell ref="BR25:BU25"/>
    <mergeCell ref="GL26:GO27"/>
    <mergeCell ref="GP26:GS27"/>
    <mergeCell ref="EZ26:FC27"/>
    <mergeCell ref="FD26:FG27"/>
    <mergeCell ref="EV26:EY27"/>
    <mergeCell ref="EN25:EQ25"/>
    <mergeCell ref="GC26:GG27"/>
    <mergeCell ref="GH26:GK27"/>
    <mergeCell ref="ER26:EU27"/>
    <mergeCell ref="EV28:EY29"/>
    <mergeCell ref="EZ28:FC29"/>
    <mergeCell ref="GH28:GK29"/>
    <mergeCell ref="CT30:DJ31"/>
    <mergeCell ref="CT28:DJ29"/>
    <mergeCell ref="EJ28:EM29"/>
    <mergeCell ref="EN28:EQ29"/>
    <mergeCell ref="DK30:DO31"/>
    <mergeCell ref="FD30:FG31"/>
    <mergeCell ref="FL30:GB31"/>
    <mergeCell ref="BG50:BN51"/>
    <mergeCell ref="BO50:BR51"/>
    <mergeCell ref="BS50:BV51"/>
    <mergeCell ref="BW50:CB51"/>
    <mergeCell ref="ER28:EU29"/>
    <mergeCell ref="CH28:CK29"/>
    <mergeCell ref="CL28:CO29"/>
    <mergeCell ref="EB28:EE29"/>
    <mergeCell ref="EF28:EI29"/>
    <mergeCell ref="CV47:DF50"/>
    <mergeCell ref="CV45:DF46"/>
    <mergeCell ref="DG45:DK46"/>
    <mergeCell ref="AB33:AL33"/>
    <mergeCell ref="BH45:BI47"/>
    <mergeCell ref="CT32:DJ32"/>
    <mergeCell ref="BZ32:CC32"/>
    <mergeCell ref="DG47:DK50"/>
    <mergeCell ref="CD32:CG32"/>
    <mergeCell ref="CH32:CK32"/>
    <mergeCell ref="BN33:BQ38"/>
    <mergeCell ref="FD24:FG24"/>
    <mergeCell ref="EV24:EY24"/>
    <mergeCell ref="CH25:CK25"/>
    <mergeCell ref="DX28:EA29"/>
    <mergeCell ref="EB25:EE25"/>
    <mergeCell ref="EF25:EI25"/>
    <mergeCell ref="ER25:EU25"/>
    <mergeCell ref="EF24:EI24"/>
    <mergeCell ref="EV25:EY25"/>
    <mergeCell ref="CL24:CO24"/>
    <mergeCell ref="EN32:EQ32"/>
    <mergeCell ref="EZ24:FC24"/>
    <mergeCell ref="HF24:HI24"/>
    <mergeCell ref="FD25:FG25"/>
    <mergeCell ref="GL24:GO24"/>
    <mergeCell ref="HF25:HI25"/>
    <mergeCell ref="GX24:HA24"/>
    <mergeCell ref="FL24:GB25"/>
    <mergeCell ref="GP24:GS24"/>
    <mergeCell ref="GT24:GW24"/>
    <mergeCell ref="AW33:AZ33"/>
    <mergeCell ref="FL36:FV36"/>
    <mergeCell ref="DO33:DR33"/>
    <mergeCell ref="EF33:EI38"/>
    <mergeCell ref="DT32:DW32"/>
    <mergeCell ref="DK32:DO32"/>
    <mergeCell ref="CT33:DD33"/>
    <mergeCell ref="DJ33:DM33"/>
    <mergeCell ref="DS33:DV33"/>
    <mergeCell ref="DP32:DS32"/>
    <mergeCell ref="BB32:BE32"/>
    <mergeCell ref="BF32:BI32"/>
    <mergeCell ref="BJ32:BM32"/>
    <mergeCell ref="BR33:CO38"/>
    <mergeCell ref="BA33:BD33"/>
    <mergeCell ref="BJ33:BM33"/>
    <mergeCell ref="CL32:CO32"/>
    <mergeCell ref="BV28:BY29"/>
    <mergeCell ref="BV32:BY32"/>
    <mergeCell ref="BN32:BQ32"/>
    <mergeCell ref="BR32:BU32"/>
    <mergeCell ref="BR28:BU29"/>
    <mergeCell ref="AS32:AW32"/>
    <mergeCell ref="AS28:AW29"/>
    <mergeCell ref="AX28:BA29"/>
    <mergeCell ref="BB28:BE29"/>
    <mergeCell ref="AX32:BA32"/>
    <mergeCell ref="AR33:AU33"/>
    <mergeCell ref="AB30:AR31"/>
    <mergeCell ref="AS30:AW31"/>
    <mergeCell ref="BZ28:CC29"/>
    <mergeCell ref="BV25:BY25"/>
    <mergeCell ref="BF24:BI24"/>
    <mergeCell ref="AX25:BA25"/>
    <mergeCell ref="BN24:BQ24"/>
    <mergeCell ref="BR24:BU24"/>
    <mergeCell ref="AB28:AR29"/>
    <mergeCell ref="BJ52:BL55"/>
    <mergeCell ref="BM52:BO55"/>
    <mergeCell ref="BP52:BR55"/>
    <mergeCell ref="BG52:BI55"/>
    <mergeCell ref="BN28:BQ29"/>
    <mergeCell ref="BF33:BI33"/>
    <mergeCell ref="BF28:BI29"/>
    <mergeCell ref="BJ28:BM29"/>
    <mergeCell ref="AB36:BM38"/>
    <mergeCell ref="AR45:AS47"/>
    <mergeCell ref="AX26:BA27"/>
    <mergeCell ref="BB26:BE27"/>
    <mergeCell ref="AL3:AM3"/>
    <mergeCell ref="AN17:AY17"/>
    <mergeCell ref="AB17:AM17"/>
    <mergeCell ref="AB4:AM5"/>
    <mergeCell ref="AB11:AT11"/>
    <mergeCell ref="AB10:BB10"/>
    <mergeCell ref="AZ16:CO16"/>
    <mergeCell ref="AZ17:CO17"/>
    <mergeCell ref="AN33:AQ33"/>
    <mergeCell ref="AU11:CO11"/>
    <mergeCell ref="AB32:AR32"/>
    <mergeCell ref="CT2:DE2"/>
    <mergeCell ref="CT3:CU3"/>
    <mergeCell ref="CV3:CW3"/>
    <mergeCell ref="CX3:CY3"/>
    <mergeCell ref="CZ3:DA3"/>
    <mergeCell ref="AD3:AE3"/>
    <mergeCell ref="BF26:BI27"/>
    <mergeCell ref="DB3:DC3"/>
    <mergeCell ref="DD3:DE3"/>
    <mergeCell ref="AB2:AM2"/>
    <mergeCell ref="AB3:AC3"/>
    <mergeCell ref="CT24:DJ25"/>
    <mergeCell ref="CL25:CO25"/>
    <mergeCell ref="BZ24:CC24"/>
    <mergeCell ref="AF3:AG3"/>
    <mergeCell ref="AH3:AI3"/>
    <mergeCell ref="AJ3:AK3"/>
    <mergeCell ref="EF26:EI27"/>
    <mergeCell ref="DX25:EA25"/>
    <mergeCell ref="HL22:HM23"/>
    <mergeCell ref="EJ24:EM24"/>
    <mergeCell ref="GH24:GK24"/>
    <mergeCell ref="HJ25:HM25"/>
    <mergeCell ref="GL25:GO25"/>
    <mergeCell ref="GX22:HD23"/>
    <mergeCell ref="GC24:GG25"/>
    <mergeCell ref="GT26:GW27"/>
    <mergeCell ref="BR26:BU27"/>
    <mergeCell ref="BV26:BY27"/>
    <mergeCell ref="BZ26:CC27"/>
    <mergeCell ref="DK24:DO25"/>
    <mergeCell ref="CH26:CK27"/>
    <mergeCell ref="CL26:CO27"/>
    <mergeCell ref="CD24:CG24"/>
    <mergeCell ref="BZ25:CC25"/>
    <mergeCell ref="CH24:CK24"/>
    <mergeCell ref="CD26:CG27"/>
    <mergeCell ref="BN26:BQ27"/>
    <mergeCell ref="BJ26:BM27"/>
    <mergeCell ref="EJ26:EM27"/>
    <mergeCell ref="EN26:EQ27"/>
    <mergeCell ref="DX33:EA33"/>
    <mergeCell ref="EB33:EE33"/>
    <mergeCell ref="DX32:EA32"/>
    <mergeCell ref="EJ33:FG38"/>
    <mergeCell ref="CD28:CG29"/>
    <mergeCell ref="DF33:DI33"/>
    <mergeCell ref="FL2:FW2"/>
    <mergeCell ref="FL3:FM3"/>
    <mergeCell ref="FN3:FO3"/>
    <mergeCell ref="FP3:FQ3"/>
    <mergeCell ref="FR3:FS3"/>
    <mergeCell ref="DT28:DW29"/>
    <mergeCell ref="FL26:GB27"/>
    <mergeCell ref="FD28:FG29"/>
    <mergeCell ref="FV3:FW3"/>
    <mergeCell ref="FX17:GI17"/>
    <mergeCell ref="FT3:FU3"/>
    <mergeCell ref="ER32:EU32"/>
    <mergeCell ref="DK28:DO29"/>
    <mergeCell ref="DP28:DS29"/>
    <mergeCell ref="DK26:DO27"/>
    <mergeCell ref="CT11:DL11"/>
    <mergeCell ref="DM11:FG11"/>
    <mergeCell ref="FL17:FW17"/>
    <mergeCell ref="EZ32:FC32"/>
    <mergeCell ref="FD32:FG32"/>
    <mergeCell ref="FL43:HG43"/>
    <mergeCell ref="EB51:EL53"/>
    <mergeCell ref="EM51:EQ53"/>
    <mergeCell ref="ER51:FB53"/>
    <mergeCell ref="FC51:FG53"/>
    <mergeCell ref="GX33:HA38"/>
    <mergeCell ref="FW36:GW36"/>
    <mergeCell ref="GK33:GN33"/>
    <mergeCell ref="FC47:FG50"/>
    <mergeCell ref="FL37:GW38"/>
    <mergeCell ref="AI57:BJ57"/>
    <mergeCell ref="EB32:EE32"/>
    <mergeCell ref="EF32:EI32"/>
    <mergeCell ref="GP33:GS33"/>
    <mergeCell ref="GB33:GE33"/>
    <mergeCell ref="AX45:AY47"/>
    <mergeCell ref="FL52:HV58"/>
    <mergeCell ref="AZ45:BA47"/>
    <mergeCell ref="BB45:BC47"/>
    <mergeCell ref="BD45:BE47"/>
    <mergeCell ref="DL54:DV56"/>
    <mergeCell ref="DW51:EA53"/>
    <mergeCell ref="DL47:DV50"/>
    <mergeCell ref="DW47:EA50"/>
    <mergeCell ref="BS52:BU55"/>
    <mergeCell ref="BV52:BX55"/>
    <mergeCell ref="DW54:EA56"/>
    <mergeCell ref="BY52:CA55"/>
    <mergeCell ref="HB33:HY38"/>
    <mergeCell ref="HV32:HY32"/>
    <mergeCell ref="HF32:HI32"/>
    <mergeCell ref="HV24:HY24"/>
    <mergeCell ref="HN24:HQ24"/>
    <mergeCell ref="HJ32:HM32"/>
    <mergeCell ref="HN32:HQ32"/>
    <mergeCell ref="HR32:HU32"/>
    <mergeCell ref="HV25:HY25"/>
    <mergeCell ref="GX26:HA27"/>
    <mergeCell ref="HJ24:HM24"/>
    <mergeCell ref="HB24:HE24"/>
    <mergeCell ref="HN26:HQ27"/>
    <mergeCell ref="HB32:HE32"/>
    <mergeCell ref="GX32:HA32"/>
    <mergeCell ref="HV26:HY27"/>
    <mergeCell ref="HF28:HI29"/>
    <mergeCell ref="HN30:HQ31"/>
    <mergeCell ref="HR30:HU31"/>
    <mergeCell ref="HV30:HY31"/>
    <mergeCell ref="HN28:HQ29"/>
    <mergeCell ref="HJ26:HM27"/>
    <mergeCell ref="HR26:HU27"/>
    <mergeCell ref="HR28:HU29"/>
    <mergeCell ref="HV28:HY29"/>
    <mergeCell ref="GH30:HM31"/>
    <mergeCell ref="EB24:EE24"/>
    <mergeCell ref="GQ21:GW21"/>
    <mergeCell ref="GX21:HD21"/>
    <mergeCell ref="HE21:HM21"/>
    <mergeCell ref="HR25:HU25"/>
    <mergeCell ref="HN25:HQ25"/>
    <mergeCell ref="HB25:HE25"/>
    <mergeCell ref="GH25:GK25"/>
    <mergeCell ref="GP25:GS25"/>
    <mergeCell ref="GX18:HD18"/>
    <mergeCell ref="HB26:HE27"/>
    <mergeCell ref="HF26:HI27"/>
    <mergeCell ref="GQ22:GW23"/>
    <mergeCell ref="GL21:GP21"/>
    <mergeCell ref="GL19:GP20"/>
    <mergeCell ref="GT25:GW25"/>
    <mergeCell ref="GX25:HA25"/>
    <mergeCell ref="DP26:DS27"/>
    <mergeCell ref="DT26:DW27"/>
    <mergeCell ref="DX26:EA27"/>
    <mergeCell ref="EB26:EE27"/>
    <mergeCell ref="DT22:DX23"/>
    <mergeCell ref="DY22:EE23"/>
    <mergeCell ref="DP24:DS24"/>
    <mergeCell ref="FL18:GK23"/>
    <mergeCell ref="GL32:GO32"/>
    <mergeCell ref="GP32:GS32"/>
    <mergeCell ref="GE11:HY11"/>
    <mergeCell ref="FL11:GD11"/>
    <mergeCell ref="GJ17:HY17"/>
    <mergeCell ref="GL18:GP18"/>
    <mergeCell ref="GQ18:GW18"/>
    <mergeCell ref="HE18:HM18"/>
    <mergeCell ref="HR24:HU24"/>
    <mergeCell ref="GQ19:GW20"/>
    <mergeCell ref="GX19:HD20"/>
    <mergeCell ref="HN20:HY23"/>
    <mergeCell ref="HE22:HK23"/>
    <mergeCell ref="GL22:GP23"/>
    <mergeCell ref="HE19:HK20"/>
    <mergeCell ref="HL19:HM20"/>
    <mergeCell ref="HN18:HY19"/>
    <mergeCell ref="EV18:FG19"/>
    <mergeCell ref="EF19:EL20"/>
    <mergeCell ref="EM19:ES20"/>
    <mergeCell ref="ET19:EU20"/>
    <mergeCell ref="EF18:EL18"/>
    <mergeCell ref="CT17:DE17"/>
    <mergeCell ref="DF17:DQ17"/>
    <mergeCell ref="DR17:FG17"/>
    <mergeCell ref="CT16:DE16"/>
    <mergeCell ref="DF16:DQ16"/>
    <mergeCell ref="DR16:FG16"/>
    <mergeCell ref="ET22:EU23"/>
    <mergeCell ref="CT4:DE5"/>
    <mergeCell ref="EV20:FG23"/>
    <mergeCell ref="DT21:DX21"/>
    <mergeCell ref="DY21:EE21"/>
    <mergeCell ref="EF21:EL21"/>
    <mergeCell ref="EM21:EU21"/>
    <mergeCell ref="FL4:FW5"/>
    <mergeCell ref="GE7:HK7"/>
    <mergeCell ref="FL16:FW16"/>
    <mergeCell ref="FX16:GI16"/>
    <mergeCell ref="GJ16:HY16"/>
    <mergeCell ref="FL9:GL9"/>
    <mergeCell ref="GM9:HY9"/>
    <mergeCell ref="FL10:GL10"/>
    <mergeCell ref="FL6:FW6"/>
    <mergeCell ref="FL12:HY13"/>
    <mergeCell ref="FL14:HY15"/>
    <mergeCell ref="EF22:EL23"/>
    <mergeCell ref="EM22:ES23"/>
    <mergeCell ref="BB22:BF23"/>
    <mergeCell ref="BG22:BM23"/>
    <mergeCell ref="BN22:BT23"/>
    <mergeCell ref="BU22:CA23"/>
    <mergeCell ref="CT18:DS23"/>
    <mergeCell ref="BB21:BF21"/>
    <mergeCell ref="BG21:BM21"/>
    <mergeCell ref="CT26:DJ27"/>
    <mergeCell ref="EM18:EU18"/>
    <mergeCell ref="CD18:CO19"/>
    <mergeCell ref="BN19:BT20"/>
    <mergeCell ref="BU19:CA20"/>
    <mergeCell ref="CB19:CC20"/>
    <mergeCell ref="DY19:EE20"/>
    <mergeCell ref="DT18:DX18"/>
    <mergeCell ref="BN21:BT21"/>
    <mergeCell ref="BU21:CC21"/>
    <mergeCell ref="CD20:CO23"/>
    <mergeCell ref="CU43:ED43"/>
    <mergeCell ref="AB42:BH42"/>
    <mergeCell ref="EB45:EL46"/>
    <mergeCell ref="BB18:BF18"/>
    <mergeCell ref="BG18:BM18"/>
    <mergeCell ref="BN18:BT18"/>
    <mergeCell ref="BU18:CC18"/>
    <mergeCell ref="BB19:BF20"/>
    <mergeCell ref="BG19:BM20"/>
    <mergeCell ref="EV32:EY32"/>
    <mergeCell ref="AG53:BC54"/>
    <mergeCell ref="CV51:DF53"/>
    <mergeCell ref="DG51:DK53"/>
    <mergeCell ref="AB46:AQ46"/>
    <mergeCell ref="BJ45:BK47"/>
    <mergeCell ref="BF45:BG47"/>
    <mergeCell ref="DL51:DV53"/>
    <mergeCell ref="CV54:DF56"/>
    <mergeCell ref="DG54:DK56"/>
    <mergeCell ref="FW34:GW35"/>
    <mergeCell ref="GH32:GK32"/>
    <mergeCell ref="FX33:GA33"/>
    <mergeCell ref="FL34:FV35"/>
    <mergeCell ref="GT33:GW33"/>
    <mergeCell ref="FL33:FV33"/>
    <mergeCell ref="GG33:GJ33"/>
    <mergeCell ref="GC32:GG32"/>
    <mergeCell ref="FL32:GB32"/>
    <mergeCell ref="GT32:GW32"/>
    <mergeCell ref="AT45:AU47"/>
    <mergeCell ref="AV45:AW47"/>
    <mergeCell ref="EZ30:FC31"/>
    <mergeCell ref="DP30:EU31"/>
    <mergeCell ref="EV30:EY31"/>
    <mergeCell ref="EB47:EL50"/>
    <mergeCell ref="EM47:EQ50"/>
    <mergeCell ref="ER47:FB50"/>
    <mergeCell ref="AB49:BB51"/>
    <mergeCell ref="EJ32:EM32"/>
    <mergeCell ref="GC30:GG31"/>
    <mergeCell ref="D27:V37"/>
    <mergeCell ref="DL45:DV46"/>
    <mergeCell ref="DW45:EA46"/>
    <mergeCell ref="EM45:EQ46"/>
    <mergeCell ref="ER45:FB46"/>
    <mergeCell ref="FC45:FG46"/>
    <mergeCell ref="FL45:HY51"/>
    <mergeCell ref="CT36:EE38"/>
    <mergeCell ref="AB43:CJ43"/>
    <mergeCell ref="B26:Y26"/>
    <mergeCell ref="K5:O21"/>
    <mergeCell ref="B25:W25"/>
    <mergeCell ref="C23:W24"/>
    <mergeCell ref="AB6:AM8"/>
    <mergeCell ref="AX30:CC31"/>
    <mergeCell ref="CB22:CC23"/>
    <mergeCell ref="AB26:AR27"/>
    <mergeCell ref="AS26:AW27"/>
    <mergeCell ref="AB18:BA23"/>
    <mergeCell ref="FN7:FU7"/>
    <mergeCell ref="FL7:FM7"/>
    <mergeCell ref="FV7:FW7"/>
    <mergeCell ref="CT6:DE8"/>
    <mergeCell ref="FN8:FU8"/>
    <mergeCell ref="FV8:FW8"/>
    <mergeCell ref="FL8:FM8"/>
    <mergeCell ref="DM7:ES7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M32F9CLH</dc:creator>
  <cp:keywords/>
  <dc:description/>
  <cp:lastModifiedBy>Nakamura Eriko</cp:lastModifiedBy>
  <cp:lastPrinted>2023-03-22T06:05:55Z</cp:lastPrinted>
  <dcterms:created xsi:type="dcterms:W3CDTF">2005-02-03T07:49:05Z</dcterms:created>
  <dcterms:modified xsi:type="dcterms:W3CDTF">2023-03-23T03:08:40Z</dcterms:modified>
  <cp:category/>
  <cp:version/>
  <cp:contentType/>
  <cp:contentStatus/>
</cp:coreProperties>
</file>