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fserver02\文書管理\組織\財政担当\財政担当\財政担当\★財政担当フォルダ★\財政状況資料集（21まで決算統計財政比較分析表）\令和２年度\修正依頼(2回目提出)\"/>
    </mc:Choice>
  </mc:AlternateContent>
  <xr:revisionPtr revIDLastSave="0" documentId="13_ncr:1_{1BDED9C5-94D1-40BC-B617-3B2883DFE0C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l="1"/>
  <c r="BW34" i="10" s="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<sst xmlns="http://schemas.openxmlformats.org/spreadsheetml/2006/main" count="1127" uniqueCount="602">
  <si>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</si>
  <si>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</si>
  <si>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</si>
  <si>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</si>
  <si>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</si>
  <si>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</si>
  <si>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</si>
  <si>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</si>
  <si>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</si>
  <si>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</si>
  <si>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</si>
  <si>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</si>
  <si>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</si>
  <si>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</si>
  <si>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</si>
  <si>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</si>
  <si>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</si>
  <si>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</si>
  <si>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</si>
  <si>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</si>
  <si>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</si>
  <si>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</si>
  <si>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</si>
  <si>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</si>
  <si>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</si>
  <si>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</si>
  <si>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</si>
  <si>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</si>
  <si>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</si>
  <si>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</si>
  <si>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</si>
  <si>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</si>
  <si>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</si>
  <si>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</si>
  <si>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</si>
  <si>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</si>
  <si>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</si>
  <si>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</si>
  <si>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</si>
  <si>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</si>
  <si>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</si>
  <si>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</si>
  <si>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</si>
  <si>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</si>
  <si>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</si>
  <si>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</si>
  <si>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</si>
  <si>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</si>
  <si>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</si>
  <si>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</si>
  <si>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</si>
  <si>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</si>
  <si>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</si>
  <si>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</si>
  <si>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</si>
  <si>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</si>
  <si>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</si>
  <si>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</si>
  <si>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</si>
  <si>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</si>
  <si>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</si>
  <si>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</si>
  <si>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</si>
  <si>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</si>
  <si>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</si>
  <si>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</si>
  <si>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</si>
  <si>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</si>
  <si>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</si>
  <si>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</si>
  <si>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</si>
  <si>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</si>
  <si>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</si>
  <si>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</si>
  <si>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</si>
  <si>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</si>
  <si>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</si>
  <si>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</si>
  <si>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</si>
  <si>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</si>
  <si>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</si>
  <si>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</si>
  <si>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</si>
  <si>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</si>
  <si>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</si>
  <si>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</si>
  <si>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</si>
  <si>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</si>
  <si>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</si>
  <si>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</si>
  <si>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</si>
  <si>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</si>
  <si>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</si>
  <si>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</si>
  <si>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</si>
  <si>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</si>
  <si>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</si>
  <si>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</si>
  <si>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</si>
  <si>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</si>
  <si>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</si>
  <si>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</si>
  <si>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</si>
  <si>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</si>
  <si>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</si>
  <si>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</si>
  <si>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</si>
  <si>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</si>
  <si>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</si>
  <si>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</si>
  <si>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</si>
  <si>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</si>
  <si>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</si>
  <si>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</si>
  <si>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</si>
  <si>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</si>
  <si>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</si>
  <si>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</si>
  <si>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</si>
  <si>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</si>
  <si>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</si>
  <si>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</si>
  <si>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</si>
  <si>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</si>
  <si>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</si>
  <si>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</si>
  <si>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</si>
  <si>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</si>
  <si>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</si>
  <si>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</si>
  <si>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</si>
  <si>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</si>
  <si>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</si>
  <si>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</si>
  <si>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</si>
  <si>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</si>
  <si>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</si>
  <si>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</si>
  <si>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</si>
  <si>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</si>
  <si>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</si>
  <si>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</si>
  <si>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</si>
  <si>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</si>
  <si>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</si>
  <si>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</si>
  <si>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</si>
  <si>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</si>
  <si>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</si>
  <si>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</si>
  <si>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</si>
  <si>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</si>
  <si>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</si>
  <si>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</si>
  <si>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</si>
  <si>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</si>
  <si>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</si>
  <si>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</si>
  <si>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</si>
  <si>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</si>
  <si>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</si>
  <si>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</si>
  <si>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</si>
  <si>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</si>
  <si>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</si>
  <si>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</si>
  <si>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</si>
  <si>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</si>
  <si>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</si>
  <si>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</si>
  <si>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</si>
  <si>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</si>
  <si>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</si>
  <si>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</si>
  <si>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</si>
  <si>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</si>
  <si>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</si>
  <si>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</si>
  <si>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</si>
  <si>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</si>
  <si>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</si>
  <si>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</si>
  <si>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</si>
  <si>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</si>
  <si>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</si>
  <si>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</si>
  <si>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</si>
  <si>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</si>
  <si>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</si>
  <si>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</si>
  <si>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</si>
  <si>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</si>
  <si>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</si>
  <si>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</si>
  <si>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</si>
  <si>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</si>
  <si>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</si>
  <si>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</si>
  <si>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</si>
  <si>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</si>
  <si>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</si>
  <si>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</si>
  <si>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</si>
  <si>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</si>
  <si>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</si>
  <si>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</si>
  <si>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</si>
  <si>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</si>
  <si>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</si>
  <si>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</si>
  <si>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</si>
  <si>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</si>
  <si>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</si>
  <si>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</si>
  <si>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</si>
  <si>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福岡県筑紫野市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</si>
  <si>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</si>
  <si>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</si>
  <si>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</si>
  <si>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</si>
  <si>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</si>
  <si>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</si>
  <si>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</si>
  <si>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</si>
  <si>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</si>
  <si>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</si>
  <si>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</si>
  <si>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</si>
  <si>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</si>
  <si>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</si>
  <si>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</si>
  <si>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</si>
  <si>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</si>
  <si>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</si>
  <si>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</si>
  <si>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</si>
  <si>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</si>
  <si>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</si>
  <si>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</si>
  <si>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</si>
  <si>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</si>
  <si>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</si>
  <si>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</si>
  <si>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</si>
  <si>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</si>
  <si>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</si>
  <si>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</si>
  <si>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</si>
  <si>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</si>
  <si>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</si>
  <si>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</si>
  <si>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</si>
  <si>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</si>
  <si>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</si>
  <si>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</si>
  <si>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</si>
  <si>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</si>
  <si>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</si>
  <si>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</si>
  <si>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</si>
  <si>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</si>
  <si>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</si>
  <si>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</si>
  <si>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</si>
  <si>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</si>
  <si>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</si>
  <si>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</si>
  <si>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</si>
  <si>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</si>
  <si>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</si>
  <si>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</si>
  <si>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</si>
  <si>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</si>
  <si>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</si>
  <si>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</si>
  <si>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</si>
  <si>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</si>
  <si>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</si>
  <si>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</si>
  <si>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</si>
  <si>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</si>
  <si>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</si>
  <si>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</si>
  <si>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</si>
  <si>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</si>
  <si>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</si>
  <si>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</si>
  <si>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</si>
  <si>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</si>
  <si>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</si>
  <si>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</si>
  <si>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</si>
  <si>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</si>
  <si>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</si>
  <si>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</si>
  <si>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</si>
  <si>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</si>
  <si>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</si>
  <si>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</si>
  <si>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</si>
  <si>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</si>
  <si>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</si>
  <si>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</si>
  <si>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</si>
  <si>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</si>
  <si>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</si>
  <si>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</si>
  <si>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</si>
  <si>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</si>
  <si>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</si>
  <si>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</si>
  <si>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</si>
  <si>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</si>
  <si>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</si>
  <si>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</si>
  <si>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</si>
  <si>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</si>
  <si>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</si>
  <si>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</si>
  <si>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</si>
  <si>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</si>
  <si>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</si>
  <si>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</si>
  <si>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</si>
  <si>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</si>
  <si>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</si>
  <si>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</si>
  <si>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</si>
  <si>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</si>
  <si>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</si>
  <si>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</si>
  <si>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</si>
  <si>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</si>
  <si>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</si>
  <si>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</si>
  <si>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</si>
  <si>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</si>
  <si>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</si>
  <si>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</si>
  <si>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</si>
  <si>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</si>
  <si>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</si>
  <si>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</si>
  <si>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</si>
  <si>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</si>
  <si>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</si>
  <si>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</si>
  <si>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</si>
  <si>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</si>
  <si>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</si>
  <si>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</si>
  <si>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</si>
  <si>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</si>
  <si>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</si>
  <si>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</si>
  <si>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</si>
  <si>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</si>
  <si>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</si>
  <si>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</si>
  <si>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</si>
  <si>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</si>
  <si>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</si>
  <si>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</si>
  <si>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</si>
  <si>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</si>
  <si>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</si>
  <si>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</si>
  <si>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</si>
  <si>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</si>
  <si>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</si>
  <si>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</si>
  <si>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</si>
  <si>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</si>
  <si>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</si>
  <si>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</si>
  <si>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</si>
  <si>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</si>
  <si>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</si>
  <si>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</si>
  <si>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</si>
  <si>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</si>
  <si>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</si>
  <si>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</si>
  <si>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</si>
  <si>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</si>
  <si>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</si>
  <si>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</si>
  <si>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</si>
  <si>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</si>
  <si>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</si>
  <si>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</si>
  <si>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</si>
  <si>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</si>
  <si>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</si>
  <si>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</si>
  <si>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</si>
  <si>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</si>
  <si>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</si>
  <si>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</si>
  <si>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</si>
  <si>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</si>
  <si>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</si>
  <si>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</si>
  <si>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</si>
  <si>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</si>
  <si>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</si>
  <si>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</si>
  <si>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</si>
  <si>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</si>
  <si>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</si>
  <si>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</si>
  <si>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</si>
  <si>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</si>
  <si>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</si>
  <si>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</si>
  <si>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</si>
  <si>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</si>
  <si>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</si>
  <si>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</si>
  <si>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</si>
  <si>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</si>
  <si>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</si>
  <si>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</si>
  <si>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</si>
  <si>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</si>
  <si>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</si>
  <si>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</si>
  <si>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</si>
  <si>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</si>
  <si>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</si>
  <si>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</si>
  <si>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</si>
  <si>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</si>
  <si>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</si>
  <si>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</si>
  <si>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</si>
  <si>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</si>
  <si>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</si>
  <si>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</si>
  <si>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</si>
  <si>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</si>
  <si>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</si>
  <si>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</si>
  <si>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</si>
  <si>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</si>
  <si>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</si>
  <si>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</si>
  <si>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</si>
  <si>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</si>
  <si>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</si>
  <si>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</si>
  <si>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</si>
  <si>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</si>
  <si>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</si>
  <si>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</si>
  <si>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</si>
  <si>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</si>
  <si>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</si>
  <si>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</si>
  <si>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</si>
  <si>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</si>
  <si>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</si>
  <si>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</si>
  <si>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</si>
  <si>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</si>
  <si>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</si>
  <si>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</si>
  <si>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</si>
  <si>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</si>
  <si>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</si>
  <si>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</si>
  <si>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</si>
  <si>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</si>
  <si>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</si>
  <si>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</si>
  <si>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</si>
  <si>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</si>
  <si>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</si>
  <si>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</si>
  <si>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</si>
  <si>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</si>
  <si>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</si>
  <si>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</si>
  <si>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</si>
  <si>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</si>
  <si>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</si>
  <si>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</si>
  <si>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</si>
  <si>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</si>
  <si>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</si>
  <si>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</si>
  <si>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</si>
  <si>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</si>
  <si>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</si>
  <si>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</si>
  <si>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</si>
  <si>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</si>
  <si>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</si>
  <si>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</si>
  <si>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</si>
  <si>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</si>
  <si>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</si>
  <si>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</si>
  <si>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</si>
  <si>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</si>
  <si>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</si>
  <si>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</si>
  <si>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</si>
  <si>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</si>
  <si>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</si>
  <si>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</si>
  <si>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</si>
  <si>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</si>
  <si>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</si>
  <si>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</si>
  <si>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</si>
  <si>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</si>
  <si>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</si>
  <si>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</si>
  <si>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</si>
  <si>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</si>
  <si>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</si>
  <si>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</si>
  <si>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</si>
  <si>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</si>
  <si>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</si>
  <si>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</si>
  <si>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</si>
  <si>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</si>
  <si>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</si>
  <si>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</si>
  <si>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</si>
  <si>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</si>
  <si>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</si>
  <si>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</si>
  <si>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</si>
  <si>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</si>
  <si>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</si>
  <si>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</si>
  <si>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</si>
  <si>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</si>
  <si>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</si>
  <si>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</si>
  <si>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</si>
  <si>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</si>
  <si>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</si>
  <si>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</si>
  <si>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</si>
  <si>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</si>
  <si>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</si>
  <si>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</si>
  <si>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</si>
  <si>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</si>
  <si>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</si>
  <si>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</si>
  <si>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</si>
  <si>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4.55</t>
  </si>
  <si>
    <t>▲ 4.72</t>
  </si>
  <si>
    <t>▲ 0.19</t>
  </si>
  <si>
    <t>水道事業会計</t>
  </si>
  <si>
    <t>下水道事業会計</t>
  </si>
  <si>
    <t>一般会計</t>
  </si>
  <si>
    <t>介護保険事業特別会計</t>
  </si>
  <si>
    <t>▲ 0.15</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</si>
  <si>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</si>
  <si>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</si>
  <si>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</si>
  <si>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</si>
  <si>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</si>
  <si>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</si>
  <si>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</si>
  <si>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</si>
  <si>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</si>
  <si>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</si>
  <si>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</si>
  <si>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</si>
  <si>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</si>
  <si>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</si>
  <si>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</si>
  <si>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</si>
  <si>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</si>
  <si>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</si>
  <si>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</si>
  <si>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</si>
  <si>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</si>
  <si>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</si>
  <si>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</si>
  <si>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</si>
  <si>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</si>
  <si>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</si>
  <si>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</si>
  <si>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</si>
  <si>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</si>
  <si>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</si>
  <si>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</si>
  <si>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筑紫野市土地開発公社</t>
    <rPh sb="0" eb="4">
      <t>チクシノシ</t>
    </rPh>
    <rPh sb="4" eb="8">
      <t>トチカイハツ</t>
    </rPh>
    <rPh sb="8" eb="10">
      <t>コウシャ</t>
    </rPh>
    <phoneticPr fontId="2"/>
  </si>
  <si>
    <t>筑紫野市文化振興財団</t>
    <rPh sb="0" eb="4">
      <t>チクシノシ</t>
    </rPh>
    <rPh sb="4" eb="6">
      <t>ブンカ</t>
    </rPh>
    <rPh sb="6" eb="8">
      <t>シンコウ</t>
    </rPh>
    <rPh sb="8" eb="10">
      <t>ザイダン</t>
    </rPh>
    <phoneticPr fontId="2"/>
  </si>
  <si>
    <t>公共施設等整備基金</t>
    <rPh sb="0" eb="4">
      <t>コウキョウシセツ</t>
    </rPh>
    <rPh sb="4" eb="5">
      <t>ナド</t>
    </rPh>
    <rPh sb="5" eb="9">
      <t>セイビキキン</t>
    </rPh>
    <phoneticPr fontId="5"/>
  </si>
  <si>
    <t>創生振興基金</t>
    <rPh sb="0" eb="6">
      <t>ソウセイシンコウキキン</t>
    </rPh>
    <phoneticPr fontId="5"/>
  </si>
  <si>
    <t>温泉地施設の整備等に関する基金</t>
    <rPh sb="0" eb="3">
      <t>オンセンチ</t>
    </rPh>
    <rPh sb="3" eb="5">
      <t>シセツ</t>
    </rPh>
    <rPh sb="6" eb="8">
      <t>セイビ</t>
    </rPh>
    <rPh sb="8" eb="9">
      <t>ナド</t>
    </rPh>
    <rPh sb="10" eb="11">
      <t>カン</t>
    </rPh>
    <rPh sb="13" eb="15">
      <t>キキン</t>
    </rPh>
    <phoneticPr fontId="5"/>
  </si>
  <si>
    <t>環境基金</t>
    <rPh sb="0" eb="4">
      <t>カンキョウキキン</t>
    </rPh>
    <phoneticPr fontId="5"/>
  </si>
  <si>
    <t>庁舎建設基金</t>
    <rPh sb="0" eb="2">
      <t>チョウシャ</t>
    </rPh>
    <rPh sb="2" eb="4">
      <t>ケンセツ</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</si>
</sst>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927-4410-ABC9-0528D6C1F5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32687</c:v>
                </c:pt>
                <c:pt idx="1">
                  <c:v>34052</c:v>
                </c:pt>
                <c:pt idx="2">
                  <c:v>56224</c:v>
                </c:pt>
                <c:pt idx="3">
                  <c:v>15074</c:v>
                </c:pt>
                <c:pt idx="4">
                  <c:v>22814</c:v>
                </c:pt>
              </c:numCache>
            </c:numRef>
          </c:val>
          <c:smooth val="0"/>
          <c:extLst>
            <c:ext xmlns:c16="http://schemas.microsoft.com/office/drawing/2014/chart" uri="{C3380CC4-5D6E-409C-BE32-E72D297353CC}">
              <c16:uniqueId val="{00000001-7927-4410-ABC9-0528D6C1F5DD}"/>
            </c:ext>
          </c:extLst>
        </c:ser>
        <c:dLbls>
          <c:showLegendKey val="0"/>
          <c:showVal val="0"/>
          <c:showCatName val="0"/>
          <c:showSerName val="0"/>
          <c:showPercent val="0"/>
          <c:showBubbleSize val="0"/>
        </c:dLbls>
        <c:marker val="1"/>
        <c:smooth val="0"/>
        <c:axId val="506201008"/>
        <c:axId val="506205712"/>
      </c:lineChart>
      <c:catAx>
        <c:axId val="50620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05712"/>
        <c:crosses val="autoZero"/>
        <c:auto val="1"/>
        <c:lblAlgn val="ctr"/>
        <c:lblOffset val="100"/>
        <c:tickLblSkip val="1"/>
        <c:tickMarkSkip val="1"/>
        <c:noMultiLvlLbl val="0"/>
      </c:catAx>
      <c:valAx>
        <c:axId val="506205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0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10.09</c:v>
                </c:pt>
                <c:pt idx="1">
                  <c:v>4.47</c:v>
                </c:pt>
                <c:pt idx="2">
                  <c:v>4.7</c:v>
                </c:pt>
                <c:pt idx="3">
                  <c:v>4.45</c:v>
                </c:pt>
                <c:pt idx="4">
                  <c:v>5.08</c:v>
                </c:pt>
              </c:numCache>
            </c:numRef>
          </c:val>
          <c:extLst>
            <c:ext xmlns:c16="http://schemas.microsoft.com/office/drawing/2014/chart" uri="{C3380CC4-5D6E-409C-BE32-E72D297353CC}">
              <c16:uniqueId val="{00000000-9BF7-40D5-A607-50096B45D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15.24</c:v>
                </c:pt>
                <c:pt idx="1">
                  <c:v>15.23</c:v>
                </c:pt>
                <c:pt idx="2">
                  <c:v>10.09</c:v>
                </c:pt>
                <c:pt idx="3">
                  <c:v>9.98</c:v>
                </c:pt>
                <c:pt idx="4">
                  <c:v>13.74</c:v>
                </c:pt>
              </c:numCache>
            </c:numRef>
          </c:val>
          <c:extLst>
            <c:ext xmlns:c16="http://schemas.microsoft.com/office/drawing/2014/chart" uri="{C3380CC4-5D6E-409C-BE32-E72D297353CC}">
              <c16:uniqueId val="{00000001-9BF7-40D5-A607-50096B45D08D}"/>
            </c:ext>
          </c:extLst>
        </c:ser>
        <c:dLbls>
          <c:showLegendKey val="0"/>
          <c:showVal val="0"/>
          <c:showCatName val="0"/>
          <c:showSerName val="0"/>
          <c:showPercent val="0"/>
          <c:showBubbleSize val="0"/>
        </c:dLbls>
        <c:gapWidth val="250"/>
        <c:overlap val="100"/>
        <c:axId val="506206496"/>
        <c:axId val="50620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0.68</c:v>
                </c:pt>
                <c:pt idx="1">
                  <c:v>-4.55</c:v>
                </c:pt>
                <c:pt idx="2">
                  <c:v>-4.72</c:v>
                </c:pt>
                <c:pt idx="3">
                  <c:v>-0.19</c:v>
                </c:pt>
                <c:pt idx="4">
                  <c:v>4.8</c:v>
                </c:pt>
              </c:numCache>
            </c:numRef>
          </c:val>
          <c:smooth val="0"/>
          <c:extLst>
            <c:ext xmlns:c16="http://schemas.microsoft.com/office/drawing/2014/chart" uri="{C3380CC4-5D6E-409C-BE32-E72D297353CC}">
              <c16:uniqueId val="{00000002-9BF7-40D5-A607-50096B45D08D}"/>
            </c:ext>
          </c:extLst>
        </c:ser>
        <c:dLbls>
          <c:showLegendKey val="0"/>
          <c:showVal val="0"/>
          <c:showCatName val="0"/>
          <c:showSerName val="0"/>
          <c:showPercent val="0"/>
          <c:showBubbleSize val="0"/>
        </c:dLbls>
        <c:marker val="1"/>
        <c:smooth val="0"/>
        <c:axId val="506206496"/>
        <c:axId val="506201792"/>
      </c:lineChart>
      <c:catAx>
        <c:axId val="50620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201792"/>
        <c:crosses val="autoZero"/>
        <c:auto val="1"/>
        <c:lblAlgn val="ctr"/>
        <c:lblOffset val="100"/>
        <c:tickLblSkip val="1"/>
        <c:tickMarkSkip val="1"/>
        <c:noMultiLvlLbl val="0"/>
      </c:catAx>
      <c:valAx>
        <c:axId val="50620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0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D9B-4E7C-8108-9E59726847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9B-4E7C-8108-9E5972684721}"/>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D9B-4E7C-8108-9E597268472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9D9B-4E7C-8108-9E597268472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0.11</c:v>
                </c:pt>
                <c:pt idx="6">
                  <c:v>#N/A</c:v>
                </c:pt>
                <c:pt idx="7">
                  <c:v>0.08</c:v>
                </c:pt>
                <c:pt idx="8">
                  <c:v>#N/A</c:v>
                </c:pt>
                <c:pt idx="9">
                  <c:v>0.11</c:v>
                </c:pt>
              </c:numCache>
            </c:numRef>
          </c:val>
          <c:extLst>
            <c:ext xmlns:c16="http://schemas.microsoft.com/office/drawing/2014/chart" uri="{C3380CC4-5D6E-409C-BE32-E72D297353CC}">
              <c16:uniqueId val="{00000004-9D9B-4E7C-8108-9E597268472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0.24</c:v>
                </c:pt>
                <c:pt idx="4">
                  <c:v>#N/A</c:v>
                </c:pt>
                <c:pt idx="5">
                  <c:v>0.24</c:v>
                </c:pt>
                <c:pt idx="6">
                  <c:v>#N/A</c:v>
                </c:pt>
                <c:pt idx="7">
                  <c:v>0.24</c:v>
                </c:pt>
                <c:pt idx="8">
                  <c:v>#N/A</c:v>
                </c:pt>
                <c:pt idx="9">
                  <c:v>0.22</c:v>
                </c:pt>
              </c:numCache>
            </c:numRef>
          </c:val>
          <c:extLst>
            <c:ext xmlns:c16="http://schemas.microsoft.com/office/drawing/2014/chart" uri="{C3380CC4-5D6E-409C-BE32-E72D297353CC}">
              <c16:uniqueId val="{00000005-9D9B-4E7C-8108-9E597268472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0.39</c:v>
                </c:pt>
                <c:pt idx="4">
                  <c:v>#N/A</c:v>
                </c:pt>
                <c:pt idx="5">
                  <c:v>0.25</c:v>
                </c:pt>
                <c:pt idx="6">
                  <c:v>0.15</c:v>
                </c:pt>
                <c:pt idx="7">
                  <c:v>#N/A</c:v>
                </c:pt>
                <c:pt idx="8">
                  <c:v>#N/A</c:v>
                </c:pt>
                <c:pt idx="9">
                  <c:v>0.56999999999999995</c:v>
                </c:pt>
              </c:numCache>
            </c:numRef>
          </c:val>
          <c:extLst>
            <c:ext xmlns:c16="http://schemas.microsoft.com/office/drawing/2014/chart" uri="{C3380CC4-5D6E-409C-BE32-E72D297353CC}">
              <c16:uniqueId val="{00000006-9D9B-4E7C-8108-9E59726847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10.039999999999999</c:v>
                </c:pt>
                <c:pt idx="2">
                  <c:v>#N/A</c:v>
                </c:pt>
                <c:pt idx="3">
                  <c:v>4.4000000000000004</c:v>
                </c:pt>
                <c:pt idx="4">
                  <c:v>#N/A</c:v>
                </c:pt>
                <c:pt idx="5">
                  <c:v>4.62</c:v>
                </c:pt>
                <c:pt idx="6">
                  <c:v>#N/A</c:v>
                </c:pt>
                <c:pt idx="7">
                  <c:v>4.3600000000000003</c:v>
                </c:pt>
                <c:pt idx="8">
                  <c:v>#N/A</c:v>
                </c:pt>
                <c:pt idx="9">
                  <c:v>4.97</c:v>
                </c:pt>
              </c:numCache>
            </c:numRef>
          </c:val>
          <c:extLst>
            <c:ext xmlns:c16="http://schemas.microsoft.com/office/drawing/2014/chart" uri="{C3380CC4-5D6E-409C-BE32-E72D297353CC}">
              <c16:uniqueId val="{00000007-9D9B-4E7C-8108-9E597268472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5.13</c:v>
                </c:pt>
                <c:pt idx="2">
                  <c:v>#N/A</c:v>
                </c:pt>
                <c:pt idx="3">
                  <c:v>5.26</c:v>
                </c:pt>
                <c:pt idx="4">
                  <c:v>#N/A</c:v>
                </c:pt>
                <c:pt idx="5">
                  <c:v>5.16</c:v>
                </c:pt>
                <c:pt idx="6">
                  <c:v>#N/A</c:v>
                </c:pt>
                <c:pt idx="7">
                  <c:v>6.07</c:v>
                </c:pt>
                <c:pt idx="8">
                  <c:v>#N/A</c:v>
                </c:pt>
                <c:pt idx="9">
                  <c:v>7.47</c:v>
                </c:pt>
              </c:numCache>
            </c:numRef>
          </c:val>
          <c:extLst>
            <c:ext xmlns:c16="http://schemas.microsoft.com/office/drawing/2014/chart" uri="{C3380CC4-5D6E-409C-BE32-E72D297353CC}">
              <c16:uniqueId val="{00000008-9D9B-4E7C-8108-9E59726847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11.08</c:v>
                </c:pt>
                <c:pt idx="2">
                  <c:v>#N/A</c:v>
                </c:pt>
                <c:pt idx="3">
                  <c:v>11.74</c:v>
                </c:pt>
                <c:pt idx="4">
                  <c:v>#N/A</c:v>
                </c:pt>
                <c:pt idx="5">
                  <c:v>12.45</c:v>
                </c:pt>
                <c:pt idx="6">
                  <c:v>#N/A</c:v>
                </c:pt>
                <c:pt idx="7">
                  <c:v>12.39</c:v>
                </c:pt>
                <c:pt idx="8">
                  <c:v>#N/A</c:v>
                </c:pt>
                <c:pt idx="9">
                  <c:v>11.79</c:v>
                </c:pt>
              </c:numCache>
            </c:numRef>
          </c:val>
          <c:extLst>
            <c:ext xmlns:c16="http://schemas.microsoft.com/office/drawing/2014/chart" uri="{C3380CC4-5D6E-409C-BE32-E72D297353CC}">
              <c16:uniqueId val="{00000009-9D9B-4E7C-8108-9E5972684721}"/>
            </c:ext>
          </c:extLst>
        </c:ser>
        <c:dLbls>
          <c:showLegendKey val="0"/>
          <c:showVal val="0"/>
          <c:showCatName val="0"/>
          <c:showSerName val="0"/>
          <c:showPercent val="0"/>
          <c:showBubbleSize val="0"/>
        </c:dLbls>
        <c:gapWidth val="150"/>
        <c:overlap val="100"/>
        <c:axId val="559444816"/>
        <c:axId val="559448344"/>
      </c:barChart>
      <c:catAx>
        <c:axId val="55944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8344"/>
        <c:crosses val="autoZero"/>
        <c:auto val="1"/>
        <c:lblAlgn val="ctr"/>
        <c:lblOffset val="100"/>
        <c:tickLblSkip val="1"/>
        <c:tickMarkSkip val="1"/>
        <c:noMultiLvlLbl val="0"/>
      </c:catAx>
      <c:valAx>
        <c:axId val="55944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3210</c:v>
                </c:pt>
                <c:pt idx="5">
                  <c:v>3225</c:v>
                </c:pt>
                <c:pt idx="8">
                  <c:v>3184</c:v>
                </c:pt>
                <c:pt idx="11">
                  <c:v>3110</c:v>
                </c:pt>
                <c:pt idx="14">
                  <c:v>2995</c:v>
                </c:pt>
              </c:numCache>
            </c:numRef>
          </c:val>
          <c:extLst>
            <c:ext xmlns:c16="http://schemas.microsoft.com/office/drawing/2014/chart" uri="{C3380CC4-5D6E-409C-BE32-E72D297353CC}">
              <c16:uniqueId val="{00000000-E141-4D8F-80BB-67530E39A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41-4D8F-80BB-67530E39A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41-4D8F-80BB-67530E39A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511</c:v>
                </c:pt>
                <c:pt idx="3">
                  <c:v>592</c:v>
                </c:pt>
                <c:pt idx="6">
                  <c:v>600</c:v>
                </c:pt>
                <c:pt idx="9">
                  <c:v>606</c:v>
                </c:pt>
                <c:pt idx="12">
                  <c:v>611</c:v>
                </c:pt>
              </c:numCache>
            </c:numRef>
          </c:val>
          <c:extLst>
            <c:ext xmlns:c16="http://schemas.microsoft.com/office/drawing/2014/chart" uri="{C3380CC4-5D6E-409C-BE32-E72D297353CC}">
              <c16:uniqueId val="{00000003-E141-4D8F-80BB-67530E39A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693</c:v>
                </c:pt>
                <c:pt idx="3">
                  <c:v>673</c:v>
                </c:pt>
                <c:pt idx="6">
                  <c:v>670</c:v>
                </c:pt>
                <c:pt idx="9">
                  <c:v>640</c:v>
                </c:pt>
                <c:pt idx="12">
                  <c:v>593</c:v>
                </c:pt>
              </c:numCache>
            </c:numRef>
          </c:val>
          <c:extLst>
            <c:ext xmlns:c16="http://schemas.microsoft.com/office/drawing/2014/chart" uri="{C3380CC4-5D6E-409C-BE32-E72D297353CC}">
              <c16:uniqueId val="{00000004-E141-4D8F-80BB-67530E39A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41-4D8F-80BB-67530E39A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41-4D8F-80BB-67530E39A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2822</c:v>
                </c:pt>
                <c:pt idx="3">
                  <c:v>2822</c:v>
                </c:pt>
                <c:pt idx="6">
                  <c:v>2588</c:v>
                </c:pt>
                <c:pt idx="9">
                  <c:v>2585</c:v>
                </c:pt>
                <c:pt idx="12">
                  <c:v>2487</c:v>
                </c:pt>
              </c:numCache>
            </c:numRef>
          </c:val>
          <c:extLst>
            <c:ext xmlns:c16="http://schemas.microsoft.com/office/drawing/2014/chart" uri="{C3380CC4-5D6E-409C-BE32-E72D297353CC}">
              <c16:uniqueId val="{00000007-E141-4D8F-80BB-67530E39A183}"/>
            </c:ext>
          </c:extLst>
        </c:ser>
        <c:dLbls>
          <c:showLegendKey val="0"/>
          <c:showVal val="0"/>
          <c:showCatName val="0"/>
          <c:showSerName val="0"/>
          <c:showPercent val="0"/>
          <c:showBubbleSize val="0"/>
        </c:dLbls>
        <c:gapWidth val="100"/>
        <c:overlap val="100"/>
        <c:axId val="559450304"/>
        <c:axId val="55944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816</c:v>
                </c:pt>
                <c:pt idx="2">
                  <c:v>#N/A</c:v>
                </c:pt>
                <c:pt idx="3">
                  <c:v>#N/A</c:v>
                </c:pt>
                <c:pt idx="4">
                  <c:v>862</c:v>
                </c:pt>
                <c:pt idx="5">
                  <c:v>#N/A</c:v>
                </c:pt>
                <c:pt idx="6">
                  <c:v>#N/A</c:v>
                </c:pt>
                <c:pt idx="7">
                  <c:v>674</c:v>
                </c:pt>
                <c:pt idx="8">
                  <c:v>#N/A</c:v>
                </c:pt>
                <c:pt idx="9">
                  <c:v>#N/A</c:v>
                </c:pt>
                <c:pt idx="10">
                  <c:v>721</c:v>
                </c:pt>
                <c:pt idx="11">
                  <c:v>#N/A</c:v>
                </c:pt>
                <c:pt idx="12">
                  <c:v>#N/A</c:v>
                </c:pt>
                <c:pt idx="13">
                  <c:v>696</c:v>
                </c:pt>
                <c:pt idx="14">
                  <c:v>#N/A</c:v>
                </c:pt>
              </c:numCache>
            </c:numRef>
          </c:val>
          <c:smooth val="0"/>
          <c:extLst>
            <c:ext xmlns:c16="http://schemas.microsoft.com/office/drawing/2014/chart" uri="{C3380CC4-5D6E-409C-BE32-E72D297353CC}">
              <c16:uniqueId val="{00000008-E141-4D8F-80BB-67530E39A183}"/>
            </c:ext>
          </c:extLst>
        </c:ser>
        <c:dLbls>
          <c:showLegendKey val="0"/>
          <c:showVal val="0"/>
          <c:showCatName val="0"/>
          <c:showSerName val="0"/>
          <c:showPercent val="0"/>
          <c:showBubbleSize val="0"/>
        </c:dLbls>
        <c:marker val="1"/>
        <c:smooth val="0"/>
        <c:axId val="559450304"/>
        <c:axId val="559447952"/>
      </c:lineChart>
      <c:catAx>
        <c:axId val="559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7952"/>
        <c:crosses val="autoZero"/>
        <c:auto val="1"/>
        <c:lblAlgn val="ctr"/>
        <c:lblOffset val="100"/>
        <c:tickLblSkip val="1"/>
        <c:tickMarkSkip val="1"/>
        <c:noMultiLvlLbl val="0"/>
      </c:catAx>
      <c:valAx>
        <c:axId val="55944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28617</c:v>
                </c:pt>
                <c:pt idx="5">
                  <c:v>27704</c:v>
                </c:pt>
                <c:pt idx="8">
                  <c:v>26739</c:v>
                </c:pt>
                <c:pt idx="11">
                  <c:v>25981</c:v>
                </c:pt>
                <c:pt idx="14">
                  <c:v>25177</c:v>
                </c:pt>
              </c:numCache>
            </c:numRef>
          </c:val>
          <c:extLst>
            <c:ext xmlns:c16="http://schemas.microsoft.com/office/drawing/2014/chart" uri="{C3380CC4-5D6E-409C-BE32-E72D297353CC}">
              <c16:uniqueId val="{00000000-9AA7-429A-A9E0-3BBE41FD74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3125</c:v>
                </c:pt>
                <c:pt idx="5">
                  <c:v>2683</c:v>
                </c:pt>
                <c:pt idx="8">
                  <c:v>2552</c:v>
                </c:pt>
                <c:pt idx="11">
                  <c:v>2626</c:v>
                </c:pt>
                <c:pt idx="14">
                  <c:v>2605</c:v>
                </c:pt>
              </c:numCache>
            </c:numRef>
          </c:val>
          <c:extLst>
            <c:ext xmlns:c16="http://schemas.microsoft.com/office/drawing/2014/chart" uri="{C3380CC4-5D6E-409C-BE32-E72D297353CC}">
              <c16:uniqueId val="{00000001-9AA7-429A-A9E0-3BBE41FD74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10111</c:v>
                </c:pt>
                <c:pt idx="5">
                  <c:v>11948</c:v>
                </c:pt>
                <c:pt idx="8">
                  <c:v>9815</c:v>
                </c:pt>
                <c:pt idx="11">
                  <c:v>11417</c:v>
                </c:pt>
                <c:pt idx="14">
                  <c:v>12350</c:v>
                </c:pt>
              </c:numCache>
            </c:numRef>
          </c:val>
          <c:extLst>
            <c:ext xmlns:c16="http://schemas.microsoft.com/office/drawing/2014/chart" uri="{C3380CC4-5D6E-409C-BE32-E72D297353CC}">
              <c16:uniqueId val="{00000002-9AA7-429A-A9E0-3BBE41FD74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A7-429A-A9E0-3BBE41FD74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A7-429A-A9E0-3BBE41FD74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A7-429A-A9E0-3BBE41FD74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1718</c:v>
                </c:pt>
                <c:pt idx="3">
                  <c:v>1484</c:v>
                </c:pt>
                <c:pt idx="6">
                  <c:v>1189</c:v>
                </c:pt>
                <c:pt idx="9">
                  <c:v>1108</c:v>
                </c:pt>
                <c:pt idx="12">
                  <c:v>793</c:v>
                </c:pt>
              </c:numCache>
            </c:numRef>
          </c:val>
          <c:extLst>
            <c:ext xmlns:c16="http://schemas.microsoft.com/office/drawing/2014/chart" uri="{C3380CC4-5D6E-409C-BE32-E72D297353CC}">
              <c16:uniqueId val="{00000006-9AA7-429A-A9E0-3BBE41FD74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3664</c:v>
                </c:pt>
                <c:pt idx="3">
                  <c:v>3141</c:v>
                </c:pt>
                <c:pt idx="6">
                  <c:v>2714</c:v>
                </c:pt>
                <c:pt idx="9">
                  <c:v>2177</c:v>
                </c:pt>
                <c:pt idx="12">
                  <c:v>1590</c:v>
                </c:pt>
              </c:numCache>
            </c:numRef>
          </c:val>
          <c:extLst>
            <c:ext xmlns:c16="http://schemas.microsoft.com/office/drawing/2014/chart" uri="{C3380CC4-5D6E-409C-BE32-E72D297353CC}">
              <c16:uniqueId val="{00000007-9AA7-429A-A9E0-3BBE41FD74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5920</c:v>
                </c:pt>
                <c:pt idx="3">
                  <c:v>5771</c:v>
                </c:pt>
                <c:pt idx="6">
                  <c:v>5471</c:v>
                </c:pt>
                <c:pt idx="9">
                  <c:v>4912</c:v>
                </c:pt>
                <c:pt idx="12">
                  <c:v>4560</c:v>
                </c:pt>
              </c:numCache>
            </c:numRef>
          </c:val>
          <c:extLst>
            <c:ext xmlns:c16="http://schemas.microsoft.com/office/drawing/2014/chart" uri="{C3380CC4-5D6E-409C-BE32-E72D297353CC}">
              <c16:uniqueId val="{00000008-9AA7-429A-A9E0-3BBE41FD74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952</c:v>
                </c:pt>
                <c:pt idx="3">
                  <c:v>914</c:v>
                </c:pt>
                <c:pt idx="6">
                  <c:v>820</c:v>
                </c:pt>
                <c:pt idx="9">
                  <c:v>756</c:v>
                </c:pt>
                <c:pt idx="12">
                  <c:v>645</c:v>
                </c:pt>
              </c:numCache>
            </c:numRef>
          </c:val>
          <c:extLst>
            <c:ext xmlns:c16="http://schemas.microsoft.com/office/drawing/2014/chart" uri="{C3380CC4-5D6E-409C-BE32-E72D297353CC}">
              <c16:uniqueId val="{00000009-9AA7-429A-A9E0-3BBE41FD74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27203</c:v>
                </c:pt>
                <c:pt idx="3">
                  <c:v>26961</c:v>
                </c:pt>
                <c:pt idx="6">
                  <c:v>27676</c:v>
                </c:pt>
                <c:pt idx="9">
                  <c:v>26782</c:v>
                </c:pt>
                <c:pt idx="12">
                  <c:v>25791</c:v>
                </c:pt>
              </c:numCache>
            </c:numRef>
          </c:val>
          <c:extLst>
            <c:ext xmlns:c16="http://schemas.microsoft.com/office/drawing/2014/chart" uri="{C3380CC4-5D6E-409C-BE32-E72D297353CC}">
              <c16:uniqueId val="{0000000A-9AA7-429A-A9E0-3BBE41FD741D}"/>
            </c:ext>
          </c:extLst>
        </c:ser>
        <c:dLbls>
          <c:showLegendKey val="0"/>
          <c:showVal val="0"/>
          <c:showCatName val="0"/>
          <c:showSerName val="0"/>
          <c:showPercent val="0"/>
          <c:showBubbleSize val="0"/>
        </c:dLbls>
        <c:gapWidth val="100"/>
        <c:overlap val="100"/>
        <c:axId val="559449912"/>
        <c:axId val="559447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A7-429A-A9E0-3BBE41FD741D}"/>
            </c:ext>
          </c:extLst>
        </c:ser>
        <c:dLbls>
          <c:showLegendKey val="0"/>
          <c:showVal val="0"/>
          <c:showCatName val="0"/>
          <c:showSerName val="0"/>
          <c:showPercent val="0"/>
          <c:showBubbleSize val="0"/>
        </c:dLbls>
        <c:marker val="1"/>
        <c:smooth val="0"/>
        <c:axId val="559449912"/>
        <c:axId val="559447560"/>
      </c:lineChart>
      <c:catAx>
        <c:axId val="5594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7560"/>
        <c:crosses val="autoZero"/>
        <c:auto val="1"/>
        <c:lblAlgn val="ctr"/>
        <c:lblOffset val="100"/>
        <c:tickLblSkip val="1"/>
        <c:tickMarkSkip val="1"/>
        <c:noMultiLvlLbl val="0"/>
      </c:catAx>
      <c:valAx>
        <c:axId val="55944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1909</c:v>
                </c:pt>
                <c:pt idx="1">
                  <c:v>1911</c:v>
                </c:pt>
                <c:pt idx="2">
                  <c:v>2706</c:v>
                </c:pt>
              </c:numCache>
            </c:numRef>
          </c:val>
          <c:extLst>
            <c:ext xmlns:c16="http://schemas.microsoft.com/office/drawing/2014/chart" uri="{C3380CC4-5D6E-409C-BE32-E72D297353CC}">
              <c16:uniqueId val="{00000000-7F39-4BA8-978E-AD9C3325BF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461</c:v>
                </c:pt>
                <c:pt idx="1">
                  <c:v>461</c:v>
                </c:pt>
                <c:pt idx="2">
                  <c:v>462</c:v>
                </c:pt>
              </c:numCache>
            </c:numRef>
          </c:val>
          <c:extLst>
            <c:ext xmlns:c16="http://schemas.microsoft.com/office/drawing/2014/chart" uri="{C3380CC4-5D6E-409C-BE32-E72D297353CC}">
              <c16:uniqueId val="{00000001-7F39-4BA8-978E-AD9C3325BF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6887</c:v>
                </c:pt>
                <c:pt idx="1">
                  <c:v>8471</c:v>
                </c:pt>
                <c:pt idx="2">
                  <c:v>8647</c:v>
                </c:pt>
              </c:numCache>
            </c:numRef>
          </c:val>
          <c:extLst>
            <c:ext xmlns:c16="http://schemas.microsoft.com/office/drawing/2014/chart" uri="{C3380CC4-5D6E-409C-BE32-E72D297353CC}">
              <c16:uniqueId val="{00000002-7F39-4BA8-978E-AD9C3325BFDE}"/>
            </c:ext>
          </c:extLst>
        </c:ser>
        <c:dLbls>
          <c:showLegendKey val="0"/>
          <c:showVal val="0"/>
          <c:showCatName val="0"/>
          <c:showSerName val="0"/>
          <c:showPercent val="0"/>
          <c:showBubbleSize val="0"/>
        </c:dLbls>
        <c:gapWidth val="120"/>
        <c:overlap val="100"/>
        <c:axId val="559444032"/>
        <c:axId val="559446384"/>
      </c:barChart>
      <c:catAx>
        <c:axId val="559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46384"/>
        <c:crosses val="autoZero"/>
        <c:auto val="1"/>
        <c:lblAlgn val="ctr"/>
        <c:lblOffset val="100"/>
        <c:tickLblSkip val="1"/>
        <c:tickMarkSkip val="1"/>
        <c:noMultiLvlLbl val="0"/>
      </c:catAx>
      <c:valAx>
        <c:axId val="55944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実質公債費比率は、市債発行の抑制と計画的な償還に努めたことにより元利償還金が減少傾向にあるため、前年度から０．５ポイント改善し、４．１％である。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一般会計等に係る地方債現在高が前年度比約９．９億円減となったこと、組合負担等見込額が約５．９億円減となったこと、充当可能基金が約９．３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財政調整基金に約８億円、住民が誇りと愛着のもてるふるさとを創る費用に充てるために、令和元年度ふるさと応援寄附金を創生振興基金に約１億５千万円積み立てたことなどにより、基金全体としては約９億７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・創生振興基金：令和元年度分ふるさと応援寄附金を約１億５千万円積み立てたことにより増となった。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災害への備え及び経済事情の変動等により財源が不足する場合に備え、約８億円を積み立てたことにより増となった。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財政調整基金の残高は、少なくとも標準財政規模の１割以上は確保することとしているが、近年の災害発生状況や経済事情等を考慮し、積立を行っていく。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社会福祉費の増等により基準財政需要額が伸びているものの、地方消費税交付金や固定資産税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基準財政収入額も同様に伸びていることが主な要因であると考えられる。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現在の水準を維持するために、今後も税収の確保に努めていく。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経常収支比率は、類似団体平均と比較すると５．２ポイント下回っている。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また、本市前年度比較では、主に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公債費の減、地方消費税交付金の増など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公債費は減少しているものの人件費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が増加しており、臨時財政対策債を除いた経常収支比率は依然９０％以上となっている。今後も引き続き経常経費の見直しを進めるとともに、さらなる財政の健全化に努めていく。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32512</xdr:rowOff>
    </xdr:from>
    <xdr:to>
      <xdr:col>23</xdr:col>
      <xdr:colOff>133350</xdr:colOff>
      <xdr:row>61</xdr:row>
      <xdr:rowOff>51816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909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51816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78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160528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378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60</xdr:row>
      <xdr:rowOff>160528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2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153162</xdr:rowOff>
    </xdr:from>
    <xdr:to>
      <xdr:col>23</xdr:col>
      <xdr:colOff>184150</xdr:colOff>
      <xdr:row>61</xdr:row>
      <xdr:rowOff>83312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74439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人口１人当たりの人件費・物件費等の決算額は類似団体中２番目に少なく、これは人口千人当たり職員数が類似団体平均と比較して少なく、人件費が低く抑えられていることが主な要因であると考えられる。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82787</xdr:rowOff>
    </xdr:from>
    <xdr:to>
      <xdr:col>23</xdr:col>
      <xdr:colOff>133350</xdr:colOff>
      <xdr:row>89</xdr:row>
      <xdr:rowOff>85585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41687"/>
          <a:ext cx="0" cy="1202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57662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85585</xdr:rowOff>
    </xdr:from>
    <xdr:to>
      <xdr:col>24</xdr:col>
      <xdr:colOff>12700</xdr:colOff>
      <xdr:row>89</xdr:row>
      <xdr:rowOff>85585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169164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8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82787</xdr:rowOff>
    </xdr:from>
    <xdr:to>
      <xdr:col>24</xdr:col>
      <xdr:colOff>12700</xdr:colOff>
      <xdr:row>82</xdr:row>
      <xdr:rowOff>82787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119160</xdr:rowOff>
    </xdr:from>
    <xdr:to>
      <xdr:col>23</xdr:col>
      <xdr:colOff>133350</xdr:colOff>
      <xdr:row>82</xdr:row>
      <xdr:rowOff>136889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6610"/>
          <a:ext cx="838200" cy="1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121333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9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149256</xdr:rowOff>
    </xdr:from>
    <xdr:to>
      <xdr:col>23</xdr:col>
      <xdr:colOff>184150</xdr:colOff>
      <xdr:row>86</xdr:row>
      <xdr:rowOff>79406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7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114610</xdr:rowOff>
    </xdr:from>
    <xdr:to>
      <xdr:col>19</xdr:col>
      <xdr:colOff>133350</xdr:colOff>
      <xdr:row>81</xdr:row>
      <xdr:rowOff>119160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2060"/>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38725</xdr:rowOff>
    </xdr:from>
    <xdr:to>
      <xdr:col>19</xdr:col>
      <xdr:colOff>184150</xdr:colOff>
      <xdr:row>85</xdr:row>
      <xdr:rowOff>140325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6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125102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98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75950</xdr:rowOff>
    </xdr:from>
    <xdr:to>
      <xdr:col>15</xdr:col>
      <xdr:colOff>82550</xdr:colOff>
      <xdr:row>81</xdr:row>
      <xdr:rowOff>114610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3400"/>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161846</xdr:rowOff>
    </xdr:from>
    <xdr:to>
      <xdr:col>15</xdr:col>
      <xdr:colOff>133350</xdr:colOff>
      <xdr:row>85</xdr:row>
      <xdr:rowOff>91996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6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76773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5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75950</xdr:rowOff>
    </xdr:from>
    <xdr:to>
      <xdr:col>11</xdr:col>
      <xdr:colOff>31750</xdr:colOff>
      <xdr:row>81</xdr:row>
      <xdr:rowOff>99805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63400"/>
          <a:ext cx="8890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124943</xdr:rowOff>
    </xdr:from>
    <xdr:to>
      <xdr:col>11</xdr:col>
      <xdr:colOff>82550</xdr:colOff>
      <xdr:row>85</xdr:row>
      <xdr:rowOff>55093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39870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105415</xdr:rowOff>
    </xdr:from>
    <xdr:to>
      <xdr:col>7</xdr:col>
      <xdr:colOff>31750</xdr:colOff>
      <xdr:row>85</xdr:row>
      <xdr:rowOff>35565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20342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5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86089</xdr:rowOff>
    </xdr:from>
    <xdr:to>
      <xdr:col>23</xdr:col>
      <xdr:colOff>184150</xdr:colOff>
      <xdr:row>83</xdr:row>
      <xdr:rowOff>16239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68360</xdr:rowOff>
    </xdr:from>
    <xdr:to>
      <xdr:col>19</xdr:col>
      <xdr:colOff>184150</xdr:colOff>
      <xdr:row>81</xdr:row>
      <xdr:rowOff>169960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63810</xdr:rowOff>
    </xdr:from>
    <xdr:to>
      <xdr:col>15</xdr:col>
      <xdr:colOff>133350</xdr:colOff>
      <xdr:row>81</xdr:row>
      <xdr:rowOff>165410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25150</xdr:rowOff>
    </xdr:from>
    <xdr:to>
      <xdr:col>11</xdr:col>
      <xdr:colOff>82550</xdr:colOff>
      <xdr:row>81</xdr:row>
      <xdr:rowOff>126750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136927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49005</xdr:rowOff>
    </xdr:from>
    <xdr:to>
      <xdr:col>7</xdr:col>
      <xdr:colOff>31750</xdr:colOff>
      <xdr:row>81</xdr:row>
      <xdr:rowOff>150605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ラスパイレス指数は、類似団体平均を２．５ポイント上回っている。</a:t>
          </a:r>
        </a:p>
        <a:p>
          <a:r>
            <a:rPr kumimoji="1" lang="ja-JP" altLang="en-US" sz="1300">
              <a:latin typeface="ＭＳ Ｐゴシック" panose="020B0600070205080204" pitchFamily="50" charset="-128"/>
              <a:ea typeface="ＭＳ Ｐゴシック" panose="020B0600070205080204" pitchFamily="50" charset="-128"/>
            </a:rPr>
            <a:t>主に異動等による職員構成の変動などにより、昨年度から０．２ポイント改善した。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703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17236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人口千人当たりの職員数は、類似団体平均が６．０６人のところ、本市４．０８人と１．９８人下回り、類似団体内順位４位である。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123931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125942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125942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市債発行の抑制と計画的な償還に努めたことにより元利償還額が減少傾向にあるため、前年度と比較して０．５ポイント改善した。類似団体との比較では、前年度まで平成８年度～１３年度に行った大型建設事業に伴う公債費負担や、一部事務組合の起こした地方債に関する負担額が大きく、類似団体を上回っていたが、令和２年度は</a:t>
          </a:r>
          <a:r>
            <a:rPr kumimoji="1" lang="ja-JP" altLang="en-US" sz="1300">
              <a:latin typeface="ＭＳ Ｐゴシック" panose="020B0600070205080204" pitchFamily="50" charset="-128"/>
              <a:ea typeface="ＭＳ Ｐゴシック" panose="020B0600070205080204" pitchFamily="50" charset="-128"/>
            </a:rPr>
            <a:t>０．１ポイント下回っている。今後も財政計画（令和２年度～令和５年度）に基づき、健全な財政運営を行っていく。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94827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1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110913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将来負担比率は、地方債残高や一部事務組合等の負担見込額が減少したことなどから、前年度に引き続き令和２年度も算定なしとなっている。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５．２％のところ、本市２０．５％と４．７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5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本市前年度比較では、賃金などが減少したことから、物件費に係る経常収支比率は前年度比０．７ポイント下回った。</a:t>
          </a:r>
        </a:p>
        <a:p>
          <a:r>
            <a:rPr kumimoji="1" lang="ja-JP" altLang="en-US" sz="1300">
              <a:latin typeface="ＭＳ Ｐゴシック" panose="020B0600070205080204" pitchFamily="50" charset="-128"/>
              <a:ea typeface="ＭＳ Ｐゴシック" panose="020B0600070205080204" pitchFamily="50" charset="-128"/>
            </a:rPr>
            <a:t>類似団体平均は１６．５％のところ、本市１４．７％と１．８ポイント下回っていることから、一定の効率化は図られていると考えられるが、今後も見直しを進めていく。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扶助費に係る経常収支比率は類似団体平均１３．７％に対し、本市は１４．６％と０．９ポイント上回っている。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また、本市前年度比較では児童扶養手当や子ども医療費の減少などにより、前年度比で０．３ポイント改善した。　</a:t>
          </a:r>
        </a:p>
        <a:p>
          <a:r>
            <a:rPr kumimoji="1" lang="ja-JP" altLang="en-US" sz="1300">
              <a:latin typeface="ＭＳ Ｐゴシック" panose="020B0600070205080204" pitchFamily="50" charset="-128"/>
              <a:ea typeface="ＭＳ Ｐゴシック" panose="020B0600070205080204" pitchFamily="50" charset="-128"/>
            </a:rPr>
            <a:t>令和２年度は改善したものの、扶助費は増加傾向であるため、経常経費全体の見直しを進めていく。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67128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67128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その他（維持補修費、繰出金）に係る経常収支比率は、類似団体平均１３．５％のところ、本市１３．０％と０．５ポイント下回っている。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121557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７％に対し、本市１３．５％と２．８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04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108712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90424</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公債費に係る経常収支比率は類似団体平均１４．３％に対し、本市は１２．４％と１．９ポイント下回っている。</a:t>
          </a:r>
        </a:p>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77</xdr:row>
      <xdr:rowOff>15421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517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37193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78</xdr:row>
      <xdr:rowOff>18143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3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39914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70757</xdr:rowOff>
    </xdr:from>
    <xdr:to>
      <xdr:col>24</xdr:col>
      <xdr:colOff>76200</xdr:colOff>
      <xdr:row>77</xdr:row>
      <xdr:rowOff>907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87284</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136071</xdr:rowOff>
    </xdr:from>
    <xdr:to>
      <xdr:col>20</xdr:col>
      <xdr:colOff>38100</xdr:colOff>
      <xdr:row>77</xdr:row>
      <xdr:rowOff>66221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76399</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160564</xdr:rowOff>
    </xdr:from>
    <xdr:to>
      <xdr:col>6</xdr:col>
      <xdr:colOff>171450</xdr:colOff>
      <xdr:row>78</xdr:row>
      <xdr:rowOff>90714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100891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公債費以外に係る経常収支比率は、類似団体平均７９．６％のところ、本市７６．３％と３．３ポイント下回っている。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130810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974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2844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74</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53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66040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105196</xdr:rowOff>
    </xdr:from>
    <xdr:to>
      <xdr:col>29</xdr:col>
      <xdr:colOff>127000</xdr:colOff>
      <xdr:row>19</xdr:row>
      <xdr:rowOff>10294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8921"/>
          <a:ext cx="6477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10294</xdr:rowOff>
    </xdr:from>
    <xdr:to>
      <xdr:col>26</xdr:col>
      <xdr:colOff>50800</xdr:colOff>
      <xdr:row>19</xdr:row>
      <xdr:rowOff>51116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5469"/>
          <a:ext cx="6985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37759</xdr:rowOff>
    </xdr:from>
    <xdr:to>
      <xdr:col>22</xdr:col>
      <xdr:colOff>114300</xdr:colOff>
      <xdr:row>19</xdr:row>
      <xdr:rowOff>51116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42934"/>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33154</xdr:rowOff>
    </xdr:from>
    <xdr:to>
      <xdr:col>18</xdr:col>
      <xdr:colOff>177800</xdr:colOff>
      <xdr:row>19</xdr:row>
      <xdr:rowOff>37759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8329"/>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54396</xdr:rowOff>
    </xdr:from>
    <xdr:to>
      <xdr:col>29</xdr:col>
      <xdr:colOff>177800</xdr:colOff>
      <xdr:row>18</xdr:row>
      <xdr:rowOff>155996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26473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130944</xdr:rowOff>
    </xdr:from>
    <xdr:to>
      <xdr:col>26</xdr:col>
      <xdr:colOff>101600</xdr:colOff>
      <xdr:row>19</xdr:row>
      <xdr:rowOff>61094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45871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316</xdr:rowOff>
    </xdr:from>
    <xdr:to>
      <xdr:col>22</xdr:col>
      <xdr:colOff>165100</xdr:colOff>
      <xdr:row>19</xdr:row>
      <xdr:rowOff>101916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86693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158409</xdr:rowOff>
    </xdr:from>
    <xdr:to>
      <xdr:col>19</xdr:col>
      <xdr:colOff>38100</xdr:colOff>
      <xdr:row>19</xdr:row>
      <xdr:rowOff>88559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73336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153804</xdr:rowOff>
    </xdr:from>
    <xdr:to>
      <xdr:col>15</xdr:col>
      <xdr:colOff>101600</xdr:colOff>
      <xdr:row>19</xdr:row>
      <xdr:rowOff>83954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68731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95956</xdr:rowOff>
    </xdr:from>
    <xdr:to>
      <xdr:col>29</xdr:col>
      <xdr:colOff>127000</xdr:colOff>
      <xdr:row>35</xdr:row>
      <xdr:rowOff>108666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06306"/>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95956</xdr:rowOff>
    </xdr:from>
    <xdr:to>
      <xdr:col>26</xdr:col>
      <xdr:colOff>50800</xdr:colOff>
      <xdr:row>35</xdr:row>
      <xdr:rowOff>115707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06306"/>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32040</xdr:rowOff>
    </xdr:from>
    <xdr:to>
      <xdr:col>22</xdr:col>
      <xdr:colOff>114300</xdr:colOff>
      <xdr:row>35</xdr:row>
      <xdr:rowOff>115707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42390"/>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32040</xdr:rowOff>
    </xdr:from>
    <xdr:to>
      <xdr:col>18</xdr:col>
      <xdr:colOff>177800</xdr:colOff>
      <xdr:row>35</xdr:row>
      <xdr:rowOff>52157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4239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57866</xdr:rowOff>
    </xdr:from>
    <xdr:to>
      <xdr:col>29</xdr:col>
      <xdr:colOff>177800</xdr:colOff>
      <xdr:row>35</xdr:row>
      <xdr:rowOff>159466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4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45156</xdr:rowOff>
    </xdr:from>
    <xdr:to>
      <xdr:col>26</xdr:col>
      <xdr:colOff>101600</xdr:colOff>
      <xdr:row>35</xdr:row>
      <xdr:rowOff>146756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131533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4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64907</xdr:rowOff>
    </xdr:from>
    <xdr:to>
      <xdr:col>22</xdr:col>
      <xdr:colOff>165100</xdr:colOff>
      <xdr:row>35</xdr:row>
      <xdr:rowOff>166507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151284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324140</xdr:rowOff>
    </xdr:from>
    <xdr:to>
      <xdr:col>19</xdr:col>
      <xdr:colOff>38100</xdr:colOff>
      <xdr:row>35</xdr:row>
      <xdr:rowOff>82840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9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93017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6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1357</xdr:rowOff>
    </xdr:from>
    <xdr:to>
      <xdr:col>15</xdr:col>
      <xdr:colOff>101600</xdr:colOff>
      <xdr:row>35</xdr:row>
      <xdr:rowOff>102957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87734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90437</xdr:rowOff>
    </xdr:from>
    <xdr:to>
      <xdr:col>24</xdr:col>
      <xdr:colOff>63500</xdr:colOff>
      <xdr:row>38</xdr:row>
      <xdr:rowOff>44774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34087"/>
          <a:ext cx="838200" cy="1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44774</xdr:rowOff>
    </xdr:from>
    <xdr:to>
      <xdr:col>19</xdr:col>
      <xdr:colOff>177800</xdr:colOff>
      <xdr:row>38</xdr:row>
      <xdr:rowOff>52146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59874"/>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52146</xdr:rowOff>
    </xdr:from>
    <xdr:to>
      <xdr:col>15</xdr:col>
      <xdr:colOff>50800</xdr:colOff>
      <xdr:row>38</xdr:row>
      <xdr:rowOff>62919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67246"/>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42973</xdr:rowOff>
    </xdr:from>
    <xdr:to>
      <xdr:col>10</xdr:col>
      <xdr:colOff>114300</xdr:colOff>
      <xdr:row>38</xdr:row>
      <xdr:rowOff>62919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58073"/>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39637</xdr:rowOff>
    </xdr:from>
    <xdr:to>
      <xdr:col>24</xdr:col>
      <xdr:colOff>114300</xdr:colOff>
      <xdr:row>37</xdr:row>
      <xdr:rowOff>141237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18064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165424</xdr:rowOff>
    </xdr:from>
    <xdr:to>
      <xdr:col>20</xdr:col>
      <xdr:colOff>38100</xdr:colOff>
      <xdr:row>38</xdr:row>
      <xdr:rowOff>95574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1346</xdr:rowOff>
    </xdr:from>
    <xdr:to>
      <xdr:col>15</xdr:col>
      <xdr:colOff>101600</xdr:colOff>
      <xdr:row>38</xdr:row>
      <xdr:rowOff>102946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94073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12119</xdr:rowOff>
    </xdr:from>
    <xdr:to>
      <xdr:col>10</xdr:col>
      <xdr:colOff>165100</xdr:colOff>
      <xdr:row>38</xdr:row>
      <xdr:rowOff>113719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104846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163623</xdr:rowOff>
    </xdr:from>
    <xdr:to>
      <xdr:col>6</xdr:col>
      <xdr:colOff>38100</xdr:colOff>
      <xdr:row>38</xdr:row>
      <xdr:rowOff>93773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84900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52636</xdr:rowOff>
    </xdr:from>
    <xdr:to>
      <xdr:col>24</xdr:col>
      <xdr:colOff>62865</xdr:colOff>
      <xdr:row>57</xdr:row>
      <xdr:rowOff>134279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25136"/>
          <a:ext cx="127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138106</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134279</xdr:rowOff>
    </xdr:from>
    <xdr:to>
      <xdr:col>24</xdr:col>
      <xdr:colOff>152400</xdr:colOff>
      <xdr:row>57</xdr:row>
      <xdr:rowOff>134279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0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170763</xdr:rowOff>
    </xdr:from>
    <xdr:ext cx="534377"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52636</xdr:rowOff>
    </xdr:from>
    <xdr:to>
      <xdr:col>24</xdr:col>
      <xdr:colOff>152400</xdr:colOff>
      <xdr:row>50</xdr:row>
      <xdr:rowOff>52636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2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161580</xdr:rowOff>
    </xdr:from>
    <xdr:to>
      <xdr:col>24</xdr:col>
      <xdr:colOff>63500</xdr:colOff>
      <xdr:row>58</xdr:row>
      <xdr:rowOff>41925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62780"/>
          <a:ext cx="838200" cy="2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14720</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10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163293</xdr:rowOff>
    </xdr:from>
    <xdr:to>
      <xdr:col>24</xdr:col>
      <xdr:colOff>114300</xdr:colOff>
      <xdr:row>54</xdr:row>
      <xdr:rowOff>93443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25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36242</xdr:rowOff>
    </xdr:from>
    <xdr:to>
      <xdr:col>19</xdr:col>
      <xdr:colOff>177800</xdr:colOff>
      <xdr:row>58</xdr:row>
      <xdr:rowOff>41925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980342"/>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42788</xdr:rowOff>
    </xdr:from>
    <xdr:to>
      <xdr:col>20</xdr:col>
      <xdr:colOff>38100</xdr:colOff>
      <xdr:row>54</xdr:row>
      <xdr:rowOff>144388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160915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36242</xdr:rowOff>
    </xdr:from>
    <xdr:to>
      <xdr:col>15</xdr:col>
      <xdr:colOff>50800</xdr:colOff>
      <xdr:row>58</xdr:row>
      <xdr:rowOff>97997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980342"/>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126391</xdr:rowOff>
    </xdr:from>
    <xdr:to>
      <xdr:col>15</xdr:col>
      <xdr:colOff>101600</xdr:colOff>
      <xdr:row>55</xdr:row>
      <xdr:rowOff>56541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3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73068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1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74320</xdr:rowOff>
    </xdr:from>
    <xdr:to>
      <xdr:col>10</xdr:col>
      <xdr:colOff>114300</xdr:colOff>
      <xdr:row>58</xdr:row>
      <xdr:rowOff>97997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18420"/>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13298</xdr:rowOff>
    </xdr:from>
    <xdr:to>
      <xdr:col>10</xdr:col>
      <xdr:colOff>165100</xdr:colOff>
      <xdr:row>55</xdr:row>
      <xdr:rowOff>114898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131425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39490</xdr:rowOff>
    </xdr:from>
    <xdr:to>
      <xdr:col>6</xdr:col>
      <xdr:colOff>38100</xdr:colOff>
      <xdr:row>55</xdr:row>
      <xdr:rowOff>141090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157617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110780</xdr:rowOff>
    </xdr:from>
    <xdr:to>
      <xdr:col>24</xdr:col>
      <xdr:colOff>114300</xdr:colOff>
      <xdr:row>57</xdr:row>
      <xdr:rowOff>40930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89207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162575</xdr:rowOff>
    </xdr:from>
    <xdr:to>
      <xdr:col>20</xdr:col>
      <xdr:colOff>38100</xdr:colOff>
      <xdr:row>58</xdr:row>
      <xdr:rowOff>92725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2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156892</xdr:rowOff>
    </xdr:from>
    <xdr:to>
      <xdr:col>15</xdr:col>
      <xdr:colOff>101600</xdr:colOff>
      <xdr:row>58</xdr:row>
      <xdr:rowOff>87042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78169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47197</xdr:rowOff>
    </xdr:from>
    <xdr:to>
      <xdr:col>10</xdr:col>
      <xdr:colOff>165100</xdr:colOff>
      <xdr:row>58</xdr:row>
      <xdr:rowOff>148797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139924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8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23520</xdr:rowOff>
    </xdr:from>
    <xdr:to>
      <xdr:col>6</xdr:col>
      <xdr:colOff>38100</xdr:colOff>
      <xdr:row>58</xdr:row>
      <xdr:rowOff>125120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116247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121946</xdr:rowOff>
    </xdr:from>
    <xdr:to>
      <xdr:col>24</xdr:col>
      <xdr:colOff>63500</xdr:colOff>
      <xdr:row>78</xdr:row>
      <xdr:rowOff>122479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9504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121946</xdr:rowOff>
    </xdr:from>
    <xdr:to>
      <xdr:col>19</xdr:col>
      <xdr:colOff>177800</xdr:colOff>
      <xdr:row>78</xdr:row>
      <xdr:rowOff>124840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95046"/>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124840</xdr:rowOff>
    </xdr:from>
    <xdr:to>
      <xdr:col>15</xdr:col>
      <xdr:colOff>50800</xdr:colOff>
      <xdr:row>78</xdr:row>
      <xdr:rowOff>127355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9794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125070</xdr:rowOff>
    </xdr:from>
    <xdr:to>
      <xdr:col>10</xdr:col>
      <xdr:colOff>114300</xdr:colOff>
      <xdr:row>78</xdr:row>
      <xdr:rowOff>127355</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9817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71679</xdr:rowOff>
    </xdr:from>
    <xdr:to>
      <xdr:col>24</xdr:col>
      <xdr:colOff>114300</xdr:colOff>
      <xdr:row>79</xdr:row>
      <xdr:rowOff>1829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158056</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71146</xdr:rowOff>
    </xdr:from>
    <xdr:to>
      <xdr:col>20</xdr:col>
      <xdr:colOff>38100</xdr:colOff>
      <xdr:row>79</xdr:row>
      <xdr:rowOff>1296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163873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74040</xdr:rowOff>
    </xdr:from>
    <xdr:to>
      <xdr:col>15</xdr:col>
      <xdr:colOff>101600</xdr:colOff>
      <xdr:row>79</xdr:row>
      <xdr:rowOff>4190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166767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76555</xdr:rowOff>
    </xdr:from>
    <xdr:to>
      <xdr:col>10</xdr:col>
      <xdr:colOff>165100</xdr:colOff>
      <xdr:row>79</xdr:row>
      <xdr:rowOff>6705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169282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74270</xdr:rowOff>
    </xdr:from>
    <xdr:to>
      <xdr:col>6</xdr:col>
      <xdr:colOff>38100</xdr:colOff>
      <xdr:row>79</xdr:row>
      <xdr:rowOff>4420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166997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130811</xdr:rowOff>
    </xdr:from>
    <xdr:to>
      <xdr:col>24</xdr:col>
      <xdr:colOff>63500</xdr:colOff>
      <xdr:row>96</xdr:row>
      <xdr:rowOff>50648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18561"/>
          <a:ext cx="8382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50648</xdr:rowOff>
    </xdr:from>
    <xdr:to>
      <xdr:col>19</xdr:col>
      <xdr:colOff>177800</xdr:colOff>
      <xdr:row>96</xdr:row>
      <xdr:rowOff>135801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09848"/>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135801</xdr:rowOff>
    </xdr:from>
    <xdr:to>
      <xdr:col>15</xdr:col>
      <xdr:colOff>50800</xdr:colOff>
      <xdr:row>96</xdr:row>
      <xdr:rowOff>155372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95001"/>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155372</xdr:rowOff>
    </xdr:from>
    <xdr:to>
      <xdr:col>10</xdr:col>
      <xdr:colOff>114300</xdr:colOff>
      <xdr:row>97</xdr:row>
      <xdr:rowOff>40145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14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80011</xdr:rowOff>
    </xdr:from>
    <xdr:to>
      <xdr:col>24</xdr:col>
      <xdr:colOff>114300</xdr:colOff>
      <xdr:row>96</xdr:row>
      <xdr:rowOff>10161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58438</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171298</xdr:rowOff>
    </xdr:from>
    <xdr:to>
      <xdr:col>20</xdr:col>
      <xdr:colOff>38100</xdr:colOff>
      <xdr:row>96</xdr:row>
      <xdr:rowOff>101448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92575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55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85001</xdr:rowOff>
    </xdr:from>
    <xdr:to>
      <xdr:col>15</xdr:col>
      <xdr:colOff>101600</xdr:colOff>
      <xdr:row>97</xdr:row>
      <xdr:rowOff>15151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104572</xdr:rowOff>
    </xdr:from>
    <xdr:to>
      <xdr:col>10</xdr:col>
      <xdr:colOff>165100</xdr:colOff>
      <xdr:row>97</xdr:row>
      <xdr:rowOff>34722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160795</xdr:rowOff>
    </xdr:from>
    <xdr:to>
      <xdr:col>6</xdr:col>
      <xdr:colOff>38100</xdr:colOff>
      <xdr:row>97</xdr:row>
      <xdr:rowOff>90945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82072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7013</xdr:rowOff>
    </xdr:from>
    <xdr:to>
      <xdr:col>55</xdr:col>
      <xdr:colOff>0</xdr:colOff>
      <xdr:row>37</xdr:row>
      <xdr:rowOff>107231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664863"/>
          <a:ext cx="838200" cy="7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93660</xdr:rowOff>
    </xdr:from>
    <xdr:to>
      <xdr:col>50</xdr:col>
      <xdr:colOff>114300</xdr:colOff>
      <xdr:row>37</xdr:row>
      <xdr:rowOff>107231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37310"/>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93660</xdr:rowOff>
    </xdr:from>
    <xdr:to>
      <xdr:col>45</xdr:col>
      <xdr:colOff>177800</xdr:colOff>
      <xdr:row>37</xdr:row>
      <xdr:rowOff>106606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37310"/>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106606</xdr:rowOff>
    </xdr:from>
    <xdr:to>
      <xdr:col>41</xdr:col>
      <xdr:colOff>50800</xdr:colOff>
      <xdr:row>37</xdr:row>
      <xdr:rowOff>115400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50256"/>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127663</xdr:rowOff>
    </xdr:from>
    <xdr:to>
      <xdr:col>55</xdr:col>
      <xdr:colOff>50800</xdr:colOff>
      <xdr:row>33</xdr:row>
      <xdr:rowOff>57813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6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106090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59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56431</xdr:rowOff>
    </xdr:from>
    <xdr:to>
      <xdr:col>50</xdr:col>
      <xdr:colOff>165100</xdr:colOff>
      <xdr:row>37</xdr:row>
      <xdr:rowOff>158031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42860</xdr:rowOff>
    </xdr:from>
    <xdr:to>
      <xdr:col>46</xdr:col>
      <xdr:colOff>38100</xdr:colOff>
      <xdr:row>37</xdr:row>
      <xdr:rowOff>144460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160987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1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55806</xdr:rowOff>
    </xdr:from>
    <xdr:to>
      <xdr:col>41</xdr:col>
      <xdr:colOff>101600</xdr:colOff>
      <xdr:row>37</xdr:row>
      <xdr:rowOff>157406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64600</xdr:rowOff>
    </xdr:from>
    <xdr:to>
      <xdr:col>36</xdr:col>
      <xdr:colOff>165100</xdr:colOff>
      <xdr:row>37</xdr:row>
      <xdr:rowOff>166200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11277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42057</xdr:rowOff>
    </xdr:from>
    <xdr:to>
      <xdr:col>55</xdr:col>
      <xdr:colOff>0</xdr:colOff>
      <xdr:row>58</xdr:row>
      <xdr:rowOff>101036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6157"/>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130373</xdr:rowOff>
    </xdr:from>
    <xdr:to>
      <xdr:col>50</xdr:col>
      <xdr:colOff>114300</xdr:colOff>
      <xdr:row>58</xdr:row>
      <xdr:rowOff>101036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31573"/>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130373</xdr:rowOff>
    </xdr:from>
    <xdr:to>
      <xdr:col>45</xdr:col>
      <xdr:colOff>177800</xdr:colOff>
      <xdr:row>57</xdr:row>
      <xdr:rowOff>127874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31573"/>
          <a:ext cx="8890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127874</xdr:rowOff>
    </xdr:from>
    <xdr:to>
      <xdr:col>41</xdr:col>
      <xdr:colOff>50800</xdr:colOff>
      <xdr:row>57</xdr:row>
      <xdr:rowOff>138275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0052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162707</xdr:rowOff>
    </xdr:from>
    <xdr:to>
      <xdr:col>55</xdr:col>
      <xdr:colOff>50800</xdr:colOff>
      <xdr:row>58</xdr:row>
      <xdr:rowOff>92857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77634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50236</xdr:rowOff>
    </xdr:from>
    <xdr:to>
      <xdr:col>50</xdr:col>
      <xdr:colOff>165100</xdr:colOff>
      <xdr:row>58</xdr:row>
      <xdr:rowOff>151836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79573</xdr:rowOff>
    </xdr:from>
    <xdr:to>
      <xdr:col>46</xdr:col>
      <xdr:colOff>38100</xdr:colOff>
      <xdr:row>57</xdr:row>
      <xdr:rowOff>9723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26250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77074</xdr:rowOff>
    </xdr:from>
    <xdr:to>
      <xdr:col>41</xdr:col>
      <xdr:colOff>101600</xdr:colOff>
      <xdr:row>58</xdr:row>
      <xdr:rowOff>7224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169801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87475</xdr:rowOff>
    </xdr:from>
    <xdr:to>
      <xdr:col>36</xdr:col>
      <xdr:colOff>165100</xdr:colOff>
      <xdr:row>58</xdr:row>
      <xdr:rowOff>17625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144983</xdr:rowOff>
    </xdr:from>
    <xdr:to>
      <xdr:col>55</xdr:col>
      <xdr:colOff>0</xdr:colOff>
      <xdr:row>78</xdr:row>
      <xdr:rowOff>145593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1808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145593</xdr:rowOff>
    </xdr:from>
    <xdr:to>
      <xdr:col>50</xdr:col>
      <xdr:colOff>114300</xdr:colOff>
      <xdr:row>78</xdr:row>
      <xdr:rowOff>151588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18693"/>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151588</xdr:rowOff>
    </xdr:from>
    <xdr:to>
      <xdr:col>45</xdr:col>
      <xdr:colOff>177800</xdr:colOff>
      <xdr:row>78</xdr:row>
      <xdr:rowOff>155994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46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53327</xdr:rowOff>
    </xdr:from>
    <xdr:to>
      <xdr:col>41</xdr:col>
      <xdr:colOff>50800</xdr:colOff>
      <xdr:row>78</xdr:row>
      <xdr:rowOff>155994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26427"/>
          <a:ext cx="889000" cy="1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94183</xdr:rowOff>
    </xdr:from>
    <xdr:to>
      <xdr:col>55</xdr:col>
      <xdr:colOff>50800</xdr:colOff>
      <xdr:row>79</xdr:row>
      <xdr:rowOff>24333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94793</xdr:rowOff>
    </xdr:from>
    <xdr:to>
      <xdr:col>50</xdr:col>
      <xdr:colOff>165100</xdr:colOff>
      <xdr:row>79</xdr:row>
      <xdr:rowOff>24943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16070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100788</xdr:rowOff>
    </xdr:from>
    <xdr:to>
      <xdr:col>46</xdr:col>
      <xdr:colOff>38100</xdr:colOff>
      <xdr:row>79</xdr:row>
      <xdr:rowOff>30938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22065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105194</xdr:rowOff>
    </xdr:from>
    <xdr:to>
      <xdr:col>41</xdr:col>
      <xdr:colOff>101600</xdr:colOff>
      <xdr:row>79</xdr:row>
      <xdr:rowOff>35344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26471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2527</xdr:rowOff>
    </xdr:from>
    <xdr:to>
      <xdr:col>36</xdr:col>
      <xdr:colOff>165100</xdr:colOff>
      <xdr:row>78</xdr:row>
      <xdr:rowOff>104127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120654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88970</xdr:rowOff>
    </xdr:from>
    <xdr:to>
      <xdr:col>55</xdr:col>
      <xdr:colOff>0</xdr:colOff>
      <xdr:row>98</xdr:row>
      <xdr:rowOff>52927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19620"/>
          <a:ext cx="8382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144405</xdr:rowOff>
    </xdr:from>
    <xdr:to>
      <xdr:col>50</xdr:col>
      <xdr:colOff>114300</xdr:colOff>
      <xdr:row>98</xdr:row>
      <xdr:rowOff>52927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089255"/>
          <a:ext cx="889000" cy="7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144405</xdr:rowOff>
    </xdr:from>
    <xdr:to>
      <xdr:col>45</xdr:col>
      <xdr:colOff>177800</xdr:colOff>
      <xdr:row>96</xdr:row>
      <xdr:rowOff>123013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089255"/>
          <a:ext cx="889000" cy="4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123013</xdr:rowOff>
    </xdr:from>
    <xdr:to>
      <xdr:col>41</xdr:col>
      <xdr:colOff>50800</xdr:colOff>
      <xdr:row>98</xdr:row>
      <xdr:rowOff>82817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82213"/>
          <a:ext cx="889000" cy="3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38170</xdr:rowOff>
    </xdr:from>
    <xdr:to>
      <xdr:col>55</xdr:col>
      <xdr:colOff>50800</xdr:colOff>
      <xdr:row>97</xdr:row>
      <xdr:rowOff>139770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16597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2127</xdr:rowOff>
    </xdr:from>
    <xdr:to>
      <xdr:col>50</xdr:col>
      <xdr:colOff>165100</xdr:colOff>
      <xdr:row>98</xdr:row>
      <xdr:rowOff>103727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94854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8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93605</xdr:rowOff>
    </xdr:from>
    <xdr:to>
      <xdr:col>46</xdr:col>
      <xdr:colOff>38100</xdr:colOff>
      <xdr:row>94</xdr:row>
      <xdr:rowOff>23755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40282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8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72213</xdr:rowOff>
    </xdr:from>
    <xdr:to>
      <xdr:col>41</xdr:col>
      <xdr:colOff>101600</xdr:colOff>
      <xdr:row>97</xdr:row>
      <xdr:rowOff>2363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18890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32017</xdr:rowOff>
    </xdr:from>
    <xdr:to>
      <xdr:col>36</xdr:col>
      <xdr:colOff>165100</xdr:colOff>
      <xdr:row>98</xdr:row>
      <xdr:rowOff>133617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124744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108915</xdr:rowOff>
    </xdr:from>
    <xdr:to>
      <xdr:col>85</xdr:col>
      <xdr:colOff>127000</xdr:colOff>
      <xdr:row>38</xdr:row>
      <xdr:rowOff>165456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281115"/>
          <a:ext cx="838200" cy="3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108915</xdr:rowOff>
    </xdr:from>
    <xdr:to>
      <xdr:col>81</xdr:col>
      <xdr:colOff>50800</xdr:colOff>
      <xdr:row>37</xdr:row>
      <xdr:rowOff>47422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281115"/>
          <a:ext cx="8890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47422</xdr:rowOff>
    </xdr:from>
    <xdr:to>
      <xdr:col>76</xdr:col>
      <xdr:colOff>114300</xdr:colOff>
      <xdr:row>39</xdr:row>
      <xdr:rowOff>36296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391072"/>
          <a:ext cx="889000" cy="3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10008</xdr:rowOff>
    </xdr:from>
    <xdr:to>
      <xdr:col>71</xdr:col>
      <xdr:colOff>177800</xdr:colOff>
      <xdr:row>39</xdr:row>
      <xdr:rowOff>36296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9655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114656</xdr:rowOff>
    </xdr:from>
    <xdr:to>
      <xdr:col>85</xdr:col>
      <xdr:colOff>177800</xdr:colOff>
      <xdr:row>39</xdr:row>
      <xdr:rowOff>44806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64584</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58115</xdr:rowOff>
    </xdr:from>
    <xdr:to>
      <xdr:col>81</xdr:col>
      <xdr:colOff>101600</xdr:colOff>
      <xdr:row>36</xdr:row>
      <xdr:rowOff>159715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2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4792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0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168072</xdr:rowOff>
    </xdr:from>
    <xdr:to>
      <xdr:col>76</xdr:col>
      <xdr:colOff>165100</xdr:colOff>
      <xdr:row>37</xdr:row>
      <xdr:rowOff>98222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114749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1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156946</xdr:rowOff>
    </xdr:from>
    <xdr:to>
      <xdr:col>72</xdr:col>
      <xdr:colOff>38100</xdr:colOff>
      <xdr:row>39</xdr:row>
      <xdr:rowOff>87096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78223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130658</xdr:rowOff>
    </xdr:from>
    <xdr:to>
      <xdr:col>67</xdr:col>
      <xdr:colOff>101600</xdr:colOff>
      <xdr:row>39</xdr:row>
      <xdr:rowOff>60808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51935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128467</xdr:rowOff>
    </xdr:from>
    <xdr:to>
      <xdr:col>85</xdr:col>
      <xdr:colOff>127000</xdr:colOff>
      <xdr:row>76</xdr:row>
      <xdr:rowOff>163506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158667"/>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125820</xdr:rowOff>
    </xdr:from>
    <xdr:to>
      <xdr:col>81</xdr:col>
      <xdr:colOff>50800</xdr:colOff>
      <xdr:row>76</xdr:row>
      <xdr:rowOff>128467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15602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159621</xdr:rowOff>
    </xdr:from>
    <xdr:to>
      <xdr:col>76</xdr:col>
      <xdr:colOff>114300</xdr:colOff>
      <xdr:row>76</xdr:row>
      <xdr:rowOff>125820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18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159621</xdr:rowOff>
    </xdr:from>
    <xdr:to>
      <xdr:col>71</xdr:col>
      <xdr:colOff>177800</xdr:colOff>
      <xdr:row>76</xdr:row>
      <xdr:rowOff>47901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018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112706</xdr:rowOff>
    </xdr:from>
    <xdr:to>
      <xdr:col>85</xdr:col>
      <xdr:colOff>177800</xdr:colOff>
      <xdr:row>77</xdr:row>
      <xdr:rowOff>42856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91133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77667</xdr:rowOff>
    </xdr:from>
    <xdr:to>
      <xdr:col>81</xdr:col>
      <xdr:colOff>101600</xdr:colOff>
      <xdr:row>77</xdr:row>
      <xdr:rowOff>7817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170394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75020</xdr:rowOff>
    </xdr:from>
    <xdr:to>
      <xdr:col>76</xdr:col>
      <xdr:colOff>165100</xdr:colOff>
      <xdr:row>77</xdr:row>
      <xdr:rowOff>5170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167747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108820</xdr:rowOff>
    </xdr:from>
    <xdr:to>
      <xdr:col>72</xdr:col>
      <xdr:colOff>38100</xdr:colOff>
      <xdr:row>76</xdr:row>
      <xdr:rowOff>38971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6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30098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168551</xdr:rowOff>
    </xdr:from>
    <xdr:to>
      <xdr:col>67</xdr:col>
      <xdr:colOff>101600</xdr:colOff>
      <xdr:row>76</xdr:row>
      <xdr:rowOff>98701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89828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126602</xdr:rowOff>
    </xdr:from>
    <xdr:to>
      <xdr:col>85</xdr:col>
      <xdr:colOff>127000</xdr:colOff>
      <xdr:row>97</xdr:row>
      <xdr:rowOff>90413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85802"/>
          <a:ext cx="838200" cy="1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126602</xdr:rowOff>
    </xdr:from>
    <xdr:to>
      <xdr:col>81</xdr:col>
      <xdr:colOff>50800</xdr:colOff>
      <xdr:row>97</xdr:row>
      <xdr:rowOff>117731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85802"/>
          <a:ext cx="889000" cy="1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109387</xdr:rowOff>
    </xdr:from>
    <xdr:to>
      <xdr:col>76</xdr:col>
      <xdr:colOff>114300</xdr:colOff>
      <xdr:row>97</xdr:row>
      <xdr:rowOff>117731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568587"/>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167132</xdr:rowOff>
    </xdr:from>
    <xdr:to>
      <xdr:col>71</xdr:col>
      <xdr:colOff>177800</xdr:colOff>
      <xdr:row>96</xdr:row>
      <xdr:rowOff>109387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454882"/>
          <a:ext cx="889000" cy="1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39613</xdr:rowOff>
    </xdr:from>
    <xdr:to>
      <xdr:col>85</xdr:col>
      <xdr:colOff>177800</xdr:colOff>
      <xdr:row>97</xdr:row>
      <xdr:rowOff>141213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18040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75802</xdr:rowOff>
    </xdr:from>
    <xdr:to>
      <xdr:col>81</xdr:col>
      <xdr:colOff>101600</xdr:colOff>
      <xdr:row>97</xdr:row>
      <xdr:rowOff>5952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22479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66931</xdr:rowOff>
    </xdr:from>
    <xdr:to>
      <xdr:col>76</xdr:col>
      <xdr:colOff>165100</xdr:colOff>
      <xdr:row>97</xdr:row>
      <xdr:rowOff>168531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159658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7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58587</xdr:rowOff>
    </xdr:from>
    <xdr:to>
      <xdr:col>72</xdr:col>
      <xdr:colOff>38100</xdr:colOff>
      <xdr:row>96</xdr:row>
      <xdr:rowOff>160187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5264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2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116332</xdr:rowOff>
    </xdr:from>
    <xdr:to>
      <xdr:col>67</xdr:col>
      <xdr:colOff>101600</xdr:colOff>
      <xdr:row>96</xdr:row>
      <xdr:rowOff>46482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63009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1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93980</xdr:rowOff>
    </xdr:from>
    <xdr:to>
      <xdr:col>116</xdr:col>
      <xdr:colOff>63500</xdr:colOff>
      <xdr:row>38</xdr:row>
      <xdr:rowOff>120650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09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141986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09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137605</xdr:rowOff>
    </xdr:from>
    <xdr:to>
      <xdr:col>107</xdr:col>
      <xdr:colOff>50800</xdr:colOff>
      <xdr:row>38</xdr:row>
      <xdr:rowOff>141986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126365</xdr:rowOff>
    </xdr:from>
    <xdr:to>
      <xdr:col>102</xdr:col>
      <xdr:colOff>114300</xdr:colOff>
      <xdr:row>38</xdr:row>
      <xdr:rowOff>137605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4146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69850</xdr:rowOff>
    </xdr:from>
    <xdr:to>
      <xdr:col>116</xdr:col>
      <xdr:colOff>114300</xdr:colOff>
      <xdr:row>39</xdr:row>
      <xdr:rowOff>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156227</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91186</xdr:rowOff>
    </xdr:from>
    <xdr:to>
      <xdr:col>107</xdr:col>
      <xdr:colOff>101600</xdr:colOff>
      <xdr:row>39</xdr:row>
      <xdr:rowOff>21336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12463</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86805</xdr:rowOff>
    </xdr:from>
    <xdr:to>
      <xdr:col>102</xdr:col>
      <xdr:colOff>165100</xdr:colOff>
      <xdr:row>39</xdr:row>
      <xdr:rowOff>16955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8082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75565</xdr:rowOff>
    </xdr:from>
    <xdr:to>
      <xdr:col>98</xdr:col>
      <xdr:colOff>38100</xdr:colOff>
      <xdr:row>39</xdr:row>
      <xdr:rowOff>5715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168292</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161779</xdr:rowOff>
    </xdr:from>
    <xdr:to>
      <xdr:col>116</xdr:col>
      <xdr:colOff>63500</xdr:colOff>
      <xdr:row>58</xdr:row>
      <xdr:rowOff>162369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05879"/>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161779</xdr:rowOff>
    </xdr:from>
    <xdr:to>
      <xdr:col>111</xdr:col>
      <xdr:colOff>177800</xdr:colOff>
      <xdr:row>58</xdr:row>
      <xdr:rowOff>161798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161513</xdr:rowOff>
    </xdr:from>
    <xdr:to>
      <xdr:col>107</xdr:col>
      <xdr:colOff>50800</xdr:colOff>
      <xdr:row>58</xdr:row>
      <xdr:rowOff>161798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0561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159398</xdr:rowOff>
    </xdr:from>
    <xdr:to>
      <xdr:col>102</xdr:col>
      <xdr:colOff>114300</xdr:colOff>
      <xdr:row>58</xdr:row>
      <xdr:rowOff>161513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0349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111569</xdr:rowOff>
    </xdr:from>
    <xdr:to>
      <xdr:col>116</xdr:col>
      <xdr:colOff>114300</xdr:colOff>
      <xdr:row>59</xdr:row>
      <xdr:rowOff>41719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110979</xdr:rowOff>
    </xdr:from>
    <xdr:to>
      <xdr:col>112</xdr:col>
      <xdr:colOff>38100</xdr:colOff>
      <xdr:row>59</xdr:row>
      <xdr:rowOff>41129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32256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32275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110713</xdr:rowOff>
    </xdr:from>
    <xdr:to>
      <xdr:col>102</xdr:col>
      <xdr:colOff>165100</xdr:colOff>
      <xdr:row>59</xdr:row>
      <xdr:rowOff>40863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31990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108598</xdr:rowOff>
    </xdr:from>
    <xdr:to>
      <xdr:col>98</xdr:col>
      <xdr:colOff>38100</xdr:colOff>
      <xdr:row>59</xdr:row>
      <xdr:rowOff>38748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29875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86474</xdr:rowOff>
    </xdr:from>
    <xdr:to>
      <xdr:col>116</xdr:col>
      <xdr:colOff>63500</xdr:colOff>
      <xdr:row>76</xdr:row>
      <xdr:rowOff>147053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16674"/>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98247</xdr:rowOff>
    </xdr:from>
    <xdr:to>
      <xdr:col>111</xdr:col>
      <xdr:colOff>177800</xdr:colOff>
      <xdr:row>76</xdr:row>
      <xdr:rowOff>147053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12844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98247</xdr:rowOff>
    </xdr:from>
    <xdr:to>
      <xdr:col>107</xdr:col>
      <xdr:colOff>50800</xdr:colOff>
      <xdr:row>77</xdr:row>
      <xdr:rowOff>59537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40030</xdr:rowOff>
    </xdr:from>
    <xdr:to>
      <xdr:col>102</xdr:col>
      <xdr:colOff>114300</xdr:colOff>
      <xdr:row>77</xdr:row>
      <xdr:rowOff>59537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4168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35674</xdr:rowOff>
    </xdr:from>
    <xdr:to>
      <xdr:col>116</xdr:col>
      <xdr:colOff>114300</xdr:colOff>
      <xdr:row>76</xdr:row>
      <xdr:rowOff>137274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14101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96253</xdr:rowOff>
    </xdr:from>
    <xdr:to>
      <xdr:col>112</xdr:col>
      <xdr:colOff>38100</xdr:colOff>
      <xdr:row>77</xdr:row>
      <xdr:rowOff>26403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17530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47447</xdr:rowOff>
    </xdr:from>
    <xdr:to>
      <xdr:col>107</xdr:col>
      <xdr:colOff>101600</xdr:colOff>
      <xdr:row>76</xdr:row>
      <xdr:rowOff>149047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140174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8737</xdr:rowOff>
    </xdr:from>
    <xdr:to>
      <xdr:col>102</xdr:col>
      <xdr:colOff>165100</xdr:colOff>
      <xdr:row>77</xdr:row>
      <xdr:rowOff>110337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101464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160680</xdr:rowOff>
    </xdr:from>
    <xdr:to>
      <xdr:col>98</xdr:col>
      <xdr:colOff>38100</xdr:colOff>
      <xdr:row>77</xdr:row>
      <xdr:rowOff>90830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81957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０７，２００円となっており、前年度と比較して一人当たりコストが７，１８８円高い状況となっているが、これは、障害福祉サービスに係る給付や子育てのための施設等利用給付費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１３９，９１３円となっており、前年度と比較して一人当たりコストが１０３，１５２円高い状況となっているが、これは、特別定額給付金を始めとした新型コロナウイルス感染症対策に関する補助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ての項目について、類似団体と比較すると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104,616
103,974
87.73
45,883,842
44,828,268
1,001,149
19,688,779
25,790,554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161798</xdr:rowOff>
    </xdr:from>
    <xdr:to>
      <xdr:col>24</xdr:col>
      <xdr:colOff>63500</xdr:colOff>
      <xdr:row>34</xdr:row>
      <xdr:rowOff>95504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96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161798</xdr:rowOff>
    </xdr:from>
    <xdr:to>
      <xdr:col>19</xdr:col>
      <xdr:colOff>177800</xdr:colOff>
      <xdr:row>34</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964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151892</xdr:rowOff>
    </xdr:from>
    <xdr:to>
      <xdr:col>15</xdr:col>
      <xdr:colOff>50800</xdr:colOff>
      <xdr:row>34</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97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100076</xdr:rowOff>
    </xdr:from>
    <xdr:to>
      <xdr:col>10</xdr:col>
      <xdr:colOff>114300</xdr:colOff>
      <xdr:row>33</xdr:row>
      <xdr:rowOff>151892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792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23131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110998</xdr:rowOff>
    </xdr:from>
    <xdr:to>
      <xdr:col>20</xdr:col>
      <xdr:colOff>38100</xdr:colOff>
      <xdr:row>34</xdr:row>
      <xdr:rowOff>41148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57675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101092</xdr:rowOff>
    </xdr:from>
    <xdr:to>
      <xdr:col>10</xdr:col>
      <xdr:colOff>165100</xdr:colOff>
      <xdr:row>34</xdr:row>
      <xdr:rowOff>31242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47769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49276</xdr:rowOff>
    </xdr:from>
    <xdr:to>
      <xdr:col>6</xdr:col>
      <xdr:colOff>38100</xdr:colOff>
      <xdr:row>33</xdr:row>
      <xdr:rowOff>150876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167403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64527</xdr:rowOff>
    </xdr:from>
    <xdr:to>
      <xdr:col>24</xdr:col>
      <xdr:colOff>63500</xdr:colOff>
      <xdr:row>59</xdr:row>
      <xdr:rowOff>71175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22827"/>
          <a:ext cx="838200" cy="86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56538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897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66191</xdr:rowOff>
    </xdr:from>
    <xdr:to>
      <xdr:col>19</xdr:col>
      <xdr:colOff>177800</xdr:colOff>
      <xdr:row>59</xdr:row>
      <xdr:rowOff>71175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38841"/>
          <a:ext cx="889000" cy="3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66191</xdr:rowOff>
    </xdr:from>
    <xdr:to>
      <xdr:col>15</xdr:col>
      <xdr:colOff>50800</xdr:colOff>
      <xdr:row>58</xdr:row>
      <xdr:rowOff>95059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8841"/>
          <a:ext cx="889000" cy="2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83318</xdr:rowOff>
    </xdr:from>
    <xdr:to>
      <xdr:col>10</xdr:col>
      <xdr:colOff>114300</xdr:colOff>
      <xdr:row>58</xdr:row>
      <xdr:rowOff>95059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7418"/>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13727</xdr:rowOff>
    </xdr:from>
    <xdr:to>
      <xdr:col>24</xdr:col>
      <xdr:colOff>114300</xdr:colOff>
      <xdr:row>54</xdr:row>
      <xdr:rowOff>115327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100104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8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20375</xdr:rowOff>
    </xdr:from>
    <xdr:to>
      <xdr:col>20</xdr:col>
      <xdr:colOff>38100</xdr:colOff>
      <xdr:row>59</xdr:row>
      <xdr:rowOff>121975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113102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15391</xdr:rowOff>
    </xdr:from>
    <xdr:to>
      <xdr:col>15</xdr:col>
      <xdr:colOff>101600</xdr:colOff>
      <xdr:row>57</xdr:row>
      <xdr:rowOff>116991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133518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44259</xdr:rowOff>
    </xdr:from>
    <xdr:to>
      <xdr:col>10</xdr:col>
      <xdr:colOff>165100</xdr:colOff>
      <xdr:row>58</xdr:row>
      <xdr:rowOff>145859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32518</xdr:rowOff>
    </xdr:from>
    <xdr:to>
      <xdr:col>6</xdr:col>
      <xdr:colOff>38100</xdr:colOff>
      <xdr:row>58</xdr:row>
      <xdr:rowOff>134118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150645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142875</xdr:rowOff>
    </xdr:from>
    <xdr:to>
      <xdr:col>24</xdr:col>
      <xdr:colOff>63500</xdr:colOff>
      <xdr:row>77</xdr:row>
      <xdr:rowOff>94183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73075"/>
          <a:ext cx="8382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94183</xdr:rowOff>
    </xdr:from>
    <xdr:to>
      <xdr:col>19</xdr:col>
      <xdr:colOff>177800</xdr:colOff>
      <xdr:row>77</xdr:row>
      <xdr:rowOff>165722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95833"/>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165722</xdr:rowOff>
    </xdr:from>
    <xdr:to>
      <xdr:col>15</xdr:col>
      <xdr:colOff>50800</xdr:colOff>
      <xdr:row>78</xdr:row>
      <xdr:rowOff>11748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67372"/>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11748</xdr:rowOff>
    </xdr:from>
    <xdr:to>
      <xdr:col>10</xdr:col>
      <xdr:colOff>114300</xdr:colOff>
      <xdr:row>78</xdr:row>
      <xdr:rowOff>100140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8484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92075</xdr:rowOff>
    </xdr:from>
    <xdr:to>
      <xdr:col>24</xdr:col>
      <xdr:colOff>114300</xdr:colOff>
      <xdr:row>77</xdr:row>
      <xdr:rowOff>22225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70502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0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43383</xdr:rowOff>
    </xdr:from>
    <xdr:to>
      <xdr:col>20</xdr:col>
      <xdr:colOff>38100</xdr:colOff>
      <xdr:row>77</xdr:row>
      <xdr:rowOff>144983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136110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3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114922</xdr:rowOff>
    </xdr:from>
    <xdr:to>
      <xdr:col>15</xdr:col>
      <xdr:colOff>101600</xdr:colOff>
      <xdr:row>78</xdr:row>
      <xdr:rowOff>45072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36199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132398</xdr:rowOff>
    </xdr:from>
    <xdr:to>
      <xdr:col>10</xdr:col>
      <xdr:colOff>165100</xdr:colOff>
      <xdr:row>78</xdr:row>
      <xdr:rowOff>62548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53675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49340</xdr:rowOff>
    </xdr:from>
    <xdr:to>
      <xdr:col>6</xdr:col>
      <xdr:colOff>38100</xdr:colOff>
      <xdr:row>78</xdr:row>
      <xdr:rowOff>150940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142067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123675</xdr:rowOff>
    </xdr:from>
    <xdr:to>
      <xdr:col>24</xdr:col>
      <xdr:colOff>63500</xdr:colOff>
      <xdr:row>97</xdr:row>
      <xdr:rowOff>127172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4325"/>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127172</xdr:rowOff>
    </xdr:from>
    <xdr:to>
      <xdr:col>19</xdr:col>
      <xdr:colOff>177800</xdr:colOff>
      <xdr:row>97</xdr:row>
      <xdr:rowOff>134099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5782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134099</xdr:rowOff>
    </xdr:from>
    <xdr:to>
      <xdr:col>15</xdr:col>
      <xdr:colOff>50800</xdr:colOff>
      <xdr:row>97</xdr:row>
      <xdr:rowOff>159427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4749"/>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159427</xdr:rowOff>
    </xdr:from>
    <xdr:to>
      <xdr:col>10</xdr:col>
      <xdr:colOff>114300</xdr:colOff>
      <xdr:row>97</xdr:row>
      <xdr:rowOff>160685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9007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72875</xdr:rowOff>
    </xdr:from>
    <xdr:to>
      <xdr:col>24</xdr:col>
      <xdr:colOff>114300</xdr:colOff>
      <xdr:row>98</xdr:row>
      <xdr:rowOff>3025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51302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76372</xdr:rowOff>
    </xdr:from>
    <xdr:to>
      <xdr:col>20</xdr:col>
      <xdr:colOff>38100</xdr:colOff>
      <xdr:row>98</xdr:row>
      <xdr:rowOff>6522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83299</xdr:rowOff>
    </xdr:from>
    <xdr:to>
      <xdr:col>15</xdr:col>
      <xdr:colOff>101600</xdr:colOff>
      <xdr:row>98</xdr:row>
      <xdr:rowOff>13449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108627</xdr:rowOff>
    </xdr:from>
    <xdr:to>
      <xdr:col>10</xdr:col>
      <xdr:colOff>165100</xdr:colOff>
      <xdr:row>98</xdr:row>
      <xdr:rowOff>38777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29904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109885</xdr:rowOff>
    </xdr:from>
    <xdr:to>
      <xdr:col>6</xdr:col>
      <xdr:colOff>38100</xdr:colOff>
      <xdr:row>98</xdr:row>
      <xdr:rowOff>40035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31162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152959</xdr:rowOff>
    </xdr:from>
    <xdr:to>
      <xdr:col>55</xdr:col>
      <xdr:colOff>0</xdr:colOff>
      <xdr:row>35</xdr:row>
      <xdr:rowOff>17628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810809"/>
          <a:ext cx="8382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152959</xdr:rowOff>
    </xdr:from>
    <xdr:to>
      <xdr:col>50</xdr:col>
      <xdr:colOff>114300</xdr:colOff>
      <xdr:row>34</xdr:row>
      <xdr:rowOff>12598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8108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xdr:rowOff>
    </xdr:from>
    <xdr:to>
      <xdr:col>45</xdr:col>
      <xdr:colOff>177800</xdr:colOff>
      <xdr:row>34</xdr:row>
      <xdr:rowOff>12598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135128</xdr:rowOff>
    </xdr:from>
    <xdr:to>
      <xdr:col>41</xdr:col>
      <xdr:colOff>50800</xdr:colOff>
      <xdr:row>34</xdr:row>
      <xdr:rowOff>11684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7929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138278</xdr:rowOff>
    </xdr:from>
    <xdr:to>
      <xdr:col>55</xdr:col>
      <xdr:colOff>50800</xdr:colOff>
      <xdr:row>35</xdr:row>
      <xdr:rowOff>68428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161155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102159</xdr:rowOff>
    </xdr:from>
    <xdr:to>
      <xdr:col>50</xdr:col>
      <xdr:colOff>165100</xdr:colOff>
      <xdr:row>34</xdr:row>
      <xdr:rowOff>32309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48836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5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133248</xdr:rowOff>
    </xdr:from>
    <xdr:to>
      <xdr:col>46</xdr:col>
      <xdr:colOff>38100</xdr:colOff>
      <xdr:row>34</xdr:row>
      <xdr:rowOff>63398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79925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132334</xdr:rowOff>
    </xdr:from>
    <xdr:to>
      <xdr:col>41</xdr:col>
      <xdr:colOff>101600</xdr:colOff>
      <xdr:row>34</xdr:row>
      <xdr:rowOff>62484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79011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84328</xdr:rowOff>
    </xdr:from>
    <xdr:to>
      <xdr:col>36</xdr:col>
      <xdr:colOff>165100</xdr:colOff>
      <xdr:row>34</xdr:row>
      <xdr:rowOff>14478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31005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8541</xdr:rowOff>
    </xdr:from>
    <xdr:to>
      <xdr:col>55</xdr:col>
      <xdr:colOff>0</xdr:colOff>
      <xdr:row>56</xdr:row>
      <xdr:rowOff>125355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09741"/>
          <a:ext cx="8382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91694</xdr:rowOff>
    </xdr:from>
    <xdr:to>
      <xdr:col>50</xdr:col>
      <xdr:colOff>114300</xdr:colOff>
      <xdr:row>56</xdr:row>
      <xdr:rowOff>125355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692894"/>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91694</xdr:rowOff>
    </xdr:from>
    <xdr:to>
      <xdr:col>45</xdr:col>
      <xdr:colOff>177800</xdr:colOff>
      <xdr:row>56</xdr:row>
      <xdr:rowOff>122669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69289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105181</xdr:rowOff>
    </xdr:from>
    <xdr:to>
      <xdr:col>41</xdr:col>
      <xdr:colOff>50800</xdr:colOff>
      <xdr:row>56</xdr:row>
      <xdr:rowOff>122669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0638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129191</xdr:rowOff>
    </xdr:from>
    <xdr:to>
      <xdr:col>55</xdr:col>
      <xdr:colOff>50800</xdr:colOff>
      <xdr:row>56</xdr:row>
      <xdr:rowOff>59341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152068</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4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74555</xdr:rowOff>
    </xdr:from>
    <xdr:to>
      <xdr:col>50</xdr:col>
      <xdr:colOff>165100</xdr:colOff>
      <xdr:row>57</xdr:row>
      <xdr:rowOff>4705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21232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9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40894</xdr:rowOff>
    </xdr:from>
    <xdr:to>
      <xdr:col>46</xdr:col>
      <xdr:colOff>38100</xdr:colOff>
      <xdr:row>56</xdr:row>
      <xdr:rowOff>142494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159021</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41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71869</xdr:rowOff>
    </xdr:from>
    <xdr:to>
      <xdr:col>41</xdr:col>
      <xdr:colOff>101600</xdr:colOff>
      <xdr:row>57</xdr:row>
      <xdr:rowOff>2019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164596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54381</xdr:rowOff>
    </xdr:from>
    <xdr:to>
      <xdr:col>36</xdr:col>
      <xdr:colOff>165100</xdr:colOff>
      <xdr:row>56</xdr:row>
      <xdr:rowOff>155981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1058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168405</xdr:rowOff>
    </xdr:from>
    <xdr:to>
      <xdr:col>55</xdr:col>
      <xdr:colOff>0</xdr:colOff>
      <xdr:row>79</xdr:row>
      <xdr:rowOff>35916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41505"/>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35001</xdr:rowOff>
    </xdr:from>
    <xdr:to>
      <xdr:col>50</xdr:col>
      <xdr:colOff>114300</xdr:colOff>
      <xdr:row>79</xdr:row>
      <xdr:rowOff>35916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795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35001</xdr:rowOff>
    </xdr:from>
    <xdr:to>
      <xdr:col>45</xdr:col>
      <xdr:colOff>177800</xdr:colOff>
      <xdr:row>79</xdr:row>
      <xdr:rowOff>35688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7955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34821</xdr:rowOff>
    </xdr:from>
    <xdr:to>
      <xdr:col>41</xdr:col>
      <xdr:colOff>50800</xdr:colOff>
      <xdr:row>79</xdr:row>
      <xdr:rowOff>35688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79371"/>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117605</xdr:rowOff>
    </xdr:from>
    <xdr:to>
      <xdr:col>55</xdr:col>
      <xdr:colOff>50800</xdr:colOff>
      <xdr:row>79</xdr:row>
      <xdr:rowOff>47755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32532</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156566</xdr:rowOff>
    </xdr:from>
    <xdr:to>
      <xdr:col>50</xdr:col>
      <xdr:colOff>165100</xdr:colOff>
      <xdr:row>79</xdr:row>
      <xdr:rowOff>86716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77843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155651</xdr:rowOff>
    </xdr:from>
    <xdr:to>
      <xdr:col>46</xdr:col>
      <xdr:colOff>38100</xdr:colOff>
      <xdr:row>79</xdr:row>
      <xdr:rowOff>85801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76928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156338</xdr:rowOff>
    </xdr:from>
    <xdr:to>
      <xdr:col>41</xdr:col>
      <xdr:colOff>101600</xdr:colOff>
      <xdr:row>79</xdr:row>
      <xdr:rowOff>86488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77615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155471</xdr:rowOff>
    </xdr:from>
    <xdr:to>
      <xdr:col>36</xdr:col>
      <xdr:colOff>165100</xdr:colOff>
      <xdr:row>79</xdr:row>
      <xdr:rowOff>85621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76748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44824</xdr:rowOff>
    </xdr:from>
    <xdr:to>
      <xdr:col>55</xdr:col>
      <xdr:colOff>0</xdr:colOff>
      <xdr:row>98</xdr:row>
      <xdr:rowOff>62646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6924"/>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62646</xdr:rowOff>
    </xdr:from>
    <xdr:to>
      <xdr:col>50</xdr:col>
      <xdr:colOff>114300</xdr:colOff>
      <xdr:row>98</xdr:row>
      <xdr:rowOff>67256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64746"/>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63233</xdr:rowOff>
    </xdr:from>
    <xdr:to>
      <xdr:col>45</xdr:col>
      <xdr:colOff>177800</xdr:colOff>
      <xdr:row>98</xdr:row>
      <xdr:rowOff>67256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6533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163002</xdr:rowOff>
    </xdr:from>
    <xdr:to>
      <xdr:col>41</xdr:col>
      <xdr:colOff>50800</xdr:colOff>
      <xdr:row>98</xdr:row>
      <xdr:rowOff>63233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93652"/>
          <a:ext cx="889000" cy="7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165474</xdr:rowOff>
    </xdr:from>
    <xdr:to>
      <xdr:col>55</xdr:col>
      <xdr:colOff>50800</xdr:colOff>
      <xdr:row>98</xdr:row>
      <xdr:rowOff>95624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80401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11846</xdr:rowOff>
    </xdr:from>
    <xdr:to>
      <xdr:col>50</xdr:col>
      <xdr:colOff>165100</xdr:colOff>
      <xdr:row>98</xdr:row>
      <xdr:rowOff>113446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16456</xdr:rowOff>
    </xdr:from>
    <xdr:to>
      <xdr:col>46</xdr:col>
      <xdr:colOff>38100</xdr:colOff>
      <xdr:row>98</xdr:row>
      <xdr:rowOff>118056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109183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12433</xdr:rowOff>
    </xdr:from>
    <xdr:to>
      <xdr:col>41</xdr:col>
      <xdr:colOff>101600</xdr:colOff>
      <xdr:row>98</xdr:row>
      <xdr:rowOff>114033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105160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112202</xdr:rowOff>
    </xdr:from>
    <xdr:to>
      <xdr:col>36</xdr:col>
      <xdr:colOff>165100</xdr:colOff>
      <xdr:row>98</xdr:row>
      <xdr:rowOff>42352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58593</xdr:rowOff>
    </xdr:from>
    <xdr:to>
      <xdr:col>85</xdr:col>
      <xdr:colOff>127000</xdr:colOff>
      <xdr:row>38</xdr:row>
      <xdr:rowOff>101387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73693"/>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17353</xdr:rowOff>
    </xdr:from>
    <xdr:to>
      <xdr:col>81</xdr:col>
      <xdr:colOff>50800</xdr:colOff>
      <xdr:row>38</xdr:row>
      <xdr:rowOff>101387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32453"/>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17353</xdr:rowOff>
    </xdr:from>
    <xdr:to>
      <xdr:col>76</xdr:col>
      <xdr:colOff>114300</xdr:colOff>
      <xdr:row>38</xdr:row>
      <xdr:rowOff>121869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32453"/>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121869</xdr:rowOff>
    </xdr:from>
    <xdr:to>
      <xdr:col>71</xdr:col>
      <xdr:colOff>177800</xdr:colOff>
      <xdr:row>39</xdr:row>
      <xdr:rowOff>33264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36969"/>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7793</xdr:rowOff>
    </xdr:from>
    <xdr:to>
      <xdr:col>85</xdr:col>
      <xdr:colOff>177800</xdr:colOff>
      <xdr:row>38</xdr:row>
      <xdr:rowOff>109393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94170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50587</xdr:rowOff>
    </xdr:from>
    <xdr:to>
      <xdr:col>81</xdr:col>
      <xdr:colOff>101600</xdr:colOff>
      <xdr:row>38</xdr:row>
      <xdr:rowOff>152187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143314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138003</xdr:rowOff>
    </xdr:from>
    <xdr:to>
      <xdr:col>76</xdr:col>
      <xdr:colOff>165100</xdr:colOff>
      <xdr:row>38</xdr:row>
      <xdr:rowOff>68153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59280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71069</xdr:rowOff>
    </xdr:from>
    <xdr:to>
      <xdr:col>72</xdr:col>
      <xdr:colOff>38100</xdr:colOff>
      <xdr:row>39</xdr:row>
      <xdr:rowOff>1219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163796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153914</xdr:rowOff>
    </xdr:from>
    <xdr:to>
      <xdr:col>67</xdr:col>
      <xdr:colOff>101600</xdr:colOff>
      <xdr:row>39</xdr:row>
      <xdr:rowOff>84064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75191</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79428" y="67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23754</xdr:rowOff>
    </xdr:from>
    <xdr:to>
      <xdr:col>85</xdr:col>
      <xdr:colOff>127000</xdr:colOff>
      <xdr:row>57</xdr:row>
      <xdr:rowOff>169373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24954"/>
          <a:ext cx="838200" cy="3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169373</xdr:rowOff>
    </xdr:from>
    <xdr:to>
      <xdr:col>81</xdr:col>
      <xdr:colOff>50800</xdr:colOff>
      <xdr:row>58</xdr:row>
      <xdr:rowOff>64879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4202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13901</xdr:rowOff>
    </xdr:from>
    <xdr:to>
      <xdr:col>76</xdr:col>
      <xdr:colOff>114300</xdr:colOff>
      <xdr:row>58</xdr:row>
      <xdr:rowOff>64879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58001"/>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13901</xdr:rowOff>
    </xdr:from>
    <xdr:to>
      <xdr:col>71</xdr:col>
      <xdr:colOff>177800</xdr:colOff>
      <xdr:row>58</xdr:row>
      <xdr:rowOff>85727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5800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144404</xdr:rowOff>
    </xdr:from>
    <xdr:to>
      <xdr:col>85</xdr:col>
      <xdr:colOff>177800</xdr:colOff>
      <xdr:row>56</xdr:row>
      <xdr:rowOff>74554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122831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118573</xdr:rowOff>
    </xdr:from>
    <xdr:to>
      <xdr:col>81</xdr:col>
      <xdr:colOff>101600</xdr:colOff>
      <xdr:row>58</xdr:row>
      <xdr:rowOff>48723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14079</xdr:rowOff>
    </xdr:from>
    <xdr:to>
      <xdr:col>76</xdr:col>
      <xdr:colOff>165100</xdr:colOff>
      <xdr:row>58</xdr:row>
      <xdr:rowOff>115679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106806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134551</xdr:rowOff>
    </xdr:from>
    <xdr:to>
      <xdr:col>72</xdr:col>
      <xdr:colOff>38100</xdr:colOff>
      <xdr:row>58</xdr:row>
      <xdr:rowOff>64701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34927</xdr:rowOff>
    </xdr:from>
    <xdr:to>
      <xdr:col>67</xdr:col>
      <xdr:colOff>101600</xdr:colOff>
      <xdr:row>58</xdr:row>
      <xdr:rowOff>136527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127654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108916</xdr:rowOff>
    </xdr:from>
    <xdr:to>
      <xdr:col>85</xdr:col>
      <xdr:colOff>127000</xdr:colOff>
      <xdr:row>78</xdr:row>
      <xdr:rowOff>165455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139116"/>
          <a:ext cx="838200" cy="39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108916</xdr:rowOff>
    </xdr:from>
    <xdr:to>
      <xdr:col>81</xdr:col>
      <xdr:colOff>50800</xdr:colOff>
      <xdr:row>77</xdr:row>
      <xdr:rowOff>47422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139116"/>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47422</xdr:rowOff>
    </xdr:from>
    <xdr:to>
      <xdr:col>76</xdr:col>
      <xdr:colOff>114300</xdr:colOff>
      <xdr:row>79</xdr:row>
      <xdr:rowOff>36297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249072"/>
          <a:ext cx="889000" cy="3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10007</xdr:rowOff>
    </xdr:from>
    <xdr:to>
      <xdr:col>71</xdr:col>
      <xdr:colOff>177800</xdr:colOff>
      <xdr:row>79</xdr:row>
      <xdr:rowOff>36297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54557"/>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114655</xdr:rowOff>
    </xdr:from>
    <xdr:to>
      <xdr:col>85</xdr:col>
      <xdr:colOff>177800</xdr:colOff>
      <xdr:row>79</xdr:row>
      <xdr:rowOff>44805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64507</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3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58116</xdr:rowOff>
    </xdr:from>
    <xdr:to>
      <xdr:col>81</xdr:col>
      <xdr:colOff>101600</xdr:colOff>
      <xdr:row>76</xdr:row>
      <xdr:rowOff>159716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0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4792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286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168072</xdr:rowOff>
    </xdr:from>
    <xdr:to>
      <xdr:col>76</xdr:col>
      <xdr:colOff>165100</xdr:colOff>
      <xdr:row>77</xdr:row>
      <xdr:rowOff>98222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1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114749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156947</xdr:rowOff>
    </xdr:from>
    <xdr:to>
      <xdr:col>72</xdr:col>
      <xdr:colOff>38100</xdr:colOff>
      <xdr:row>79</xdr:row>
      <xdr:rowOff>87097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78224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130657</xdr:rowOff>
    </xdr:from>
    <xdr:to>
      <xdr:col>67</xdr:col>
      <xdr:colOff>101600</xdr:colOff>
      <xdr:row>79</xdr:row>
      <xdr:rowOff>60807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51934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59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128467</xdr:rowOff>
    </xdr:from>
    <xdr:to>
      <xdr:col>85</xdr:col>
      <xdr:colOff>127000</xdr:colOff>
      <xdr:row>96</xdr:row>
      <xdr:rowOff>163506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587667"/>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125820</xdr:rowOff>
    </xdr:from>
    <xdr:to>
      <xdr:col>81</xdr:col>
      <xdr:colOff>50800</xdr:colOff>
      <xdr:row>96</xdr:row>
      <xdr:rowOff>128467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8502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159621</xdr:rowOff>
    </xdr:from>
    <xdr:to>
      <xdr:col>76</xdr:col>
      <xdr:colOff>114300</xdr:colOff>
      <xdr:row>96</xdr:row>
      <xdr:rowOff>125820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447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159621</xdr:rowOff>
    </xdr:from>
    <xdr:to>
      <xdr:col>71</xdr:col>
      <xdr:colOff>177800</xdr:colOff>
      <xdr:row>96</xdr:row>
      <xdr:rowOff>47901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47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112706</xdr:rowOff>
    </xdr:from>
    <xdr:to>
      <xdr:col>85</xdr:col>
      <xdr:colOff>177800</xdr:colOff>
      <xdr:row>97</xdr:row>
      <xdr:rowOff>42856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91133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77667</xdr:rowOff>
    </xdr:from>
    <xdr:to>
      <xdr:col>81</xdr:col>
      <xdr:colOff>101600</xdr:colOff>
      <xdr:row>97</xdr:row>
      <xdr:rowOff>7817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170394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75020</xdr:rowOff>
    </xdr:from>
    <xdr:to>
      <xdr:col>76</xdr:col>
      <xdr:colOff>165100</xdr:colOff>
      <xdr:row>97</xdr:row>
      <xdr:rowOff>5170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167747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108821</xdr:rowOff>
    </xdr:from>
    <xdr:to>
      <xdr:col>72</xdr:col>
      <xdr:colOff>38100</xdr:colOff>
      <xdr:row>96</xdr:row>
      <xdr:rowOff>38971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30098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168551</xdr:rowOff>
    </xdr:from>
    <xdr:to>
      <xdr:col>67</xdr:col>
      <xdr:colOff>101600</xdr:colOff>
      <xdr:row>96</xdr:row>
      <xdr:rowOff>98701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89828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３９２円となっており、類似団体平均と比較して一人当たりコストが６２４円高い状況となっている。これは、労働者への融資促進のため、労働金庫預託事業を行い、またシルバー人材センターに対する委託を行っ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２９５円となっており、類似団体平均と比較して一人当たりコストが２，０４３円高い状況となっている。これは農業用ため池の耐震診断を進め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災害や経済事情の変動等による財源不足に備え積み立てを行ったため、前年度比３．７６ポイント増加している。また、実質収支額については、前年度比０．６３ポイント増加、実質単年度収支については前年度比４．９９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45883842</v>
      </c>
      <c r="BO4" s="395"/>
      <c r="BP4" s="395"/>
      <c r="BQ4" s="395"/>
      <c r="BR4" s="395"/>
      <c r="BS4" s="395"/>
      <c r="BT4" s="395"/>
      <c r="BU4" s="396"/>
      <c r="BV4" s="394">
        <v>33142212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5.0999999999999996</v>
      </c>
      <c r="CU4" s="401"/>
      <c r="CV4" s="401"/>
      <c r="CW4" s="401"/>
      <c r="CX4" s="401"/>
      <c r="CY4" s="401"/>
      <c r="CZ4" s="401"/>
      <c r="DA4" s="402"/>
      <c r="DB4" s="400">
        <v>4.5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44828268</v>
      </c>
      <c r="BO5" s="432"/>
      <c r="BP5" s="432"/>
      <c r="BQ5" s="432"/>
      <c r="BR5" s="432"/>
      <c r="BS5" s="432"/>
      <c r="BT5" s="432"/>
      <c r="BU5" s="433"/>
      <c r="BV5" s="431">
        <v>32252313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89.1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1055574</v>
      </c>
      <c r="BO6" s="432"/>
      <c r="BP6" s="432"/>
      <c r="BQ6" s="432"/>
      <c r="BR6" s="432"/>
      <c r="BS6" s="432"/>
      <c r="BT6" s="432"/>
      <c r="BU6" s="433"/>
      <c r="BV6" s="431">
        <v>889899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94.1</v>
      </c>
      <c r="CU6" s="469"/>
      <c r="CV6" s="469"/>
      <c r="CW6" s="469"/>
      <c r="CX6" s="469"/>
      <c r="CY6" s="469"/>
      <c r="CZ6" s="469"/>
      <c r="DA6" s="470"/>
      <c r="DB6" s="468">
        <v>94.7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54425</v>
      </c>
      <c r="BO7" s="432"/>
      <c r="BP7" s="432"/>
      <c r="BQ7" s="432"/>
      <c r="BR7" s="432"/>
      <c r="BS7" s="432"/>
      <c r="BT7" s="432"/>
      <c r="BU7" s="433"/>
      <c r="BV7" s="431">
        <v>37884</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19688779</v>
      </c>
      <c r="CU7" s="432"/>
      <c r="CV7" s="432"/>
      <c r="CW7" s="432"/>
      <c r="CX7" s="432"/>
      <c r="CY7" s="432"/>
      <c r="CZ7" s="432"/>
      <c r="DA7" s="433"/>
      <c r="DB7" s="431">
        <v>19142750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1001149</v>
      </c>
      <c r="BO8" s="432"/>
      <c r="BP8" s="432"/>
      <c r="BQ8" s="432"/>
      <c r="BR8" s="432"/>
      <c r="BS8" s="432"/>
      <c r="BT8" s="432"/>
      <c r="BU8" s="433"/>
      <c r="BV8" s="431">
        <v>852015</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103311</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149134</v>
      </c>
      <c r="BO9" s="432"/>
      <c r="BP9" s="432"/>
      <c r="BQ9" s="432"/>
      <c r="BR9" s="432"/>
      <c r="BS9" s="432"/>
      <c r="BT9" s="432"/>
      <c r="BU9" s="433"/>
      <c r="BV9" s="431">
        <v>-37233</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10.6</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101081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102</v>
      </c>
      <c r="AV10" s="464"/>
      <c r="AW10" s="464"/>
      <c r="AX10" s="464"/>
      <c r="AY10" s="465" t="s">
        <v>121</v>
      </c>
      <c r="AZ10" s="466"/>
      <c r="BA10" s="466"/>
      <c r="BB10" s="466"/>
      <c r="BC10" s="466"/>
      <c r="BD10" s="466"/>
      <c r="BE10" s="466"/>
      <c r="BF10" s="466"/>
      <c r="BG10" s="466"/>
      <c r="BH10" s="466"/>
      <c r="BI10" s="466"/>
      <c r="BJ10" s="466"/>
      <c r="BK10" s="466"/>
      <c r="BL10" s="466"/>
      <c r="BM10" s="467"/>
      <c r="BN10" s="431">
        <v>795207</v>
      </c>
      <c r="BO10" s="432"/>
      <c r="BP10" s="432"/>
      <c r="BQ10" s="432"/>
      <c r="BR10" s="432"/>
      <c r="BS10" s="432"/>
      <c r="BT10" s="432"/>
      <c r="BU10" s="433"/>
      <c r="BV10" s="431">
        <v>1786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104616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102</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103974</v>
      </c>
      <c r="S13" s="516"/>
      <c r="T13" s="516"/>
      <c r="U13" s="516"/>
      <c r="V13" s="517"/>
      <c r="W13" s="447" t="s">
        <v>140</v>
      </c>
      <c r="X13" s="448"/>
      <c r="Y13" s="448"/>
      <c r="Z13" s="448"/>
      <c r="AA13" s="448"/>
      <c r="AB13" s="438"/>
      <c r="AC13" s="482">
        <v>680</v>
      </c>
      <c r="AD13" s="483"/>
      <c r="AE13" s="483"/>
      <c r="AF13" s="483"/>
      <c r="AG13" s="525"/>
      <c r="AH13" s="482">
        <v>611</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944341</v>
      </c>
      <c r="BO13" s="432"/>
      <c r="BP13" s="432"/>
      <c r="BQ13" s="432"/>
      <c r="BR13" s="432"/>
      <c r="BS13" s="432"/>
      <c r="BT13" s="432"/>
      <c r="BU13" s="433"/>
      <c r="BV13" s="431">
        <v>-35447</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4.0999999999999996</v>
      </c>
      <c r="CU13" s="429"/>
      <c r="CV13" s="429"/>
      <c r="CW13" s="429"/>
      <c r="CX13" s="429"/>
      <c r="CY13" s="429"/>
      <c r="CZ13" s="429"/>
      <c r="DA13" s="430"/>
      <c r="DB13" s="428">
        <v>4.5999999999999996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104038</v>
      </c>
      <c r="S14" s="516"/>
      <c r="T14" s="516"/>
      <c r="U14" s="516"/>
      <c r="V14" s="517"/>
      <c r="W14" s="421"/>
      <c r="X14" s="422"/>
      <c r="Y14" s="422"/>
      <c r="Z14" s="422"/>
      <c r="AA14" s="422"/>
      <c r="AB14" s="411"/>
      <c r="AC14" s="518">
        <v>1.5</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103405</v>
      </c>
      <c r="S15" s="516"/>
      <c r="T15" s="516"/>
      <c r="U15" s="516"/>
      <c r="V15" s="517"/>
      <c r="W15" s="447" t="s">
        <v>149</v>
      </c>
      <c r="X15" s="448"/>
      <c r="Y15" s="448"/>
      <c r="Z15" s="448"/>
      <c r="AA15" s="448"/>
      <c r="AB15" s="438"/>
      <c r="AC15" s="482">
        <v>8120</v>
      </c>
      <c r="AD15" s="483"/>
      <c r="AE15" s="483"/>
      <c r="AF15" s="483"/>
      <c r="AG15" s="525"/>
      <c r="AH15" s="482">
        <v>7429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12231202</v>
      </c>
      <c r="BO15" s="395"/>
      <c r="BP15" s="395"/>
      <c r="BQ15" s="395"/>
      <c r="BR15" s="395"/>
      <c r="BS15" s="395"/>
      <c r="BT15" s="395"/>
      <c r="BU15" s="396"/>
      <c r="BV15" s="394">
        <v>11690971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18.2</v>
      </c>
      <c r="AD16" s="519"/>
      <c r="AE16" s="519"/>
      <c r="AF16" s="519"/>
      <c r="AG16" s="520"/>
      <c r="AH16" s="518">
        <v>17.100000000000001</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15290608</v>
      </c>
      <c r="BO16" s="432"/>
      <c r="BP16" s="432"/>
      <c r="BQ16" s="432"/>
      <c r="BR16" s="432"/>
      <c r="BS16" s="432"/>
      <c r="BT16" s="432"/>
      <c r="BU16" s="433"/>
      <c r="BV16" s="431">
        <v>14755487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35790</v>
      </c>
      <c r="AD17" s="483"/>
      <c r="AE17" s="483"/>
      <c r="AF17" s="483"/>
      <c r="AG17" s="525"/>
      <c r="AH17" s="482">
        <v>35361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15517931</v>
      </c>
      <c r="BO17" s="432"/>
      <c r="BP17" s="432"/>
      <c r="BQ17" s="432"/>
      <c r="BR17" s="432"/>
      <c r="BS17" s="432"/>
      <c r="BT17" s="432"/>
      <c r="BU17" s="433"/>
      <c r="BV17" s="431">
        <v>14926070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87.73</v>
      </c>
      <c r="M18" s="547"/>
      <c r="N18" s="547"/>
      <c r="O18" s="547"/>
      <c r="P18" s="547"/>
      <c r="Q18" s="547"/>
      <c r="R18" s="548"/>
      <c r="S18" s="548"/>
      <c r="T18" s="548"/>
      <c r="U18" s="548"/>
      <c r="V18" s="549"/>
      <c r="W18" s="449"/>
      <c r="X18" s="450"/>
      <c r="Y18" s="450"/>
      <c r="Z18" s="450"/>
      <c r="AA18" s="450"/>
      <c r="AB18" s="441"/>
      <c r="AC18" s="550">
        <v>80.3</v>
      </c>
      <c r="AD18" s="551"/>
      <c r="AE18" s="551"/>
      <c r="AF18" s="551"/>
      <c r="AG18" s="552"/>
      <c r="AH18" s="550">
        <v>81.5</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17493069</v>
      </c>
      <c r="BO18" s="432"/>
      <c r="BP18" s="432"/>
      <c r="BQ18" s="432"/>
      <c r="BR18" s="432"/>
      <c r="BS18" s="432"/>
      <c r="BT18" s="432"/>
      <c r="BU18" s="433"/>
      <c r="BV18" s="431">
        <v>17441375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1178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23041866</v>
      </c>
      <c r="BO19" s="432"/>
      <c r="BP19" s="432"/>
      <c r="BQ19" s="432"/>
      <c r="BR19" s="432"/>
      <c r="BS19" s="432"/>
      <c r="BT19" s="432"/>
      <c r="BU19" s="433"/>
      <c r="BV19" s="431">
        <v>22049161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41861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25790554</v>
      </c>
      <c r="BO23" s="432"/>
      <c r="BP23" s="432"/>
      <c r="BQ23" s="432"/>
      <c r="BR23" s="432"/>
      <c r="BS23" s="432"/>
      <c r="BT23" s="432"/>
      <c r="BU23" s="433"/>
      <c r="BV23" s="431">
        <v>26782197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9200</v>
      </c>
      <c r="R24" s="483"/>
      <c r="S24" s="483"/>
      <c r="T24" s="483"/>
      <c r="U24" s="483"/>
      <c r="V24" s="525"/>
      <c r="W24" s="584"/>
      <c r="X24" s="572"/>
      <c r="Y24" s="573"/>
      <c r="Z24" s="481" t="s">
        <v>173</v>
      </c>
      <c r="AA24" s="461"/>
      <c r="AB24" s="461"/>
      <c r="AC24" s="461"/>
      <c r="AD24" s="461"/>
      <c r="AE24" s="461"/>
      <c r="AF24" s="461"/>
      <c r="AG24" s="462"/>
      <c r="AH24" s="482">
        <v>422</v>
      </c>
      <c r="AI24" s="483"/>
      <c r="AJ24" s="483"/>
      <c r="AK24" s="483"/>
      <c r="AL24" s="525"/>
      <c r="AM24" s="482">
        <v>1259248</v>
      </c>
      <c r="AN24" s="483"/>
      <c r="AO24" s="483"/>
      <c r="AP24" s="483"/>
      <c r="AQ24" s="483"/>
      <c r="AR24" s="525"/>
      <c r="AS24" s="482">
        <v>2984</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21702570</v>
      </c>
      <c r="BO24" s="432"/>
      <c r="BP24" s="432"/>
      <c r="BQ24" s="432"/>
      <c r="BR24" s="432"/>
      <c r="BS24" s="432"/>
      <c r="BT24" s="432"/>
      <c r="BU24" s="433"/>
      <c r="BV24" s="431">
        <v>22406499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7550</v>
      </c>
      <c r="R25" s="483"/>
      <c r="S25" s="483"/>
      <c r="T25" s="483"/>
      <c r="U25" s="483"/>
      <c r="V25" s="525"/>
      <c r="W25" s="584"/>
      <c r="X25" s="572"/>
      <c r="Y25" s="573"/>
      <c r="Z25" s="481" t="s">
        <v>176</v>
      </c>
      <c r="AA25" s="461"/>
      <c r="AB25" s="461"/>
      <c r="AC25" s="461"/>
      <c r="AD25" s="461"/>
      <c r="AE25" s="461"/>
      <c r="AF25" s="461"/>
      <c r="AG25" s="462"/>
      <c r="AH25" s="482" t="s">
        <v>147</v>
      </c>
      <c r="AI25" s="483"/>
      <c r="AJ25" s="483"/>
      <c r="AK25" s="483"/>
      <c r="AL25" s="525"/>
      <c r="AM25" s="482" t="s">
        <v>147</v>
      </c>
      <c r="AN25" s="483"/>
      <c r="AO25" s="483"/>
      <c r="AP25" s="483"/>
      <c r="AQ25" s="483"/>
      <c r="AR25" s="525"/>
      <c r="AS25" s="482" t="s">
        <v>147</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4231200</v>
      </c>
      <c r="BO25" s="395"/>
      <c r="BP25" s="395"/>
      <c r="BQ25" s="395"/>
      <c r="BR25" s="395"/>
      <c r="BS25" s="395"/>
      <c r="BT25" s="395"/>
      <c r="BU25" s="396"/>
      <c r="BV25" s="394">
        <v>4180405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6800</v>
      </c>
      <c r="R26" s="483"/>
      <c r="S26" s="483"/>
      <c r="T26" s="483"/>
      <c r="U26" s="483"/>
      <c r="V26" s="525"/>
      <c r="W26" s="584"/>
      <c r="X26" s="572"/>
      <c r="Y26" s="573"/>
      <c r="Z26" s="481" t="s">
        <v>179</v>
      </c>
      <c r="AA26" s="594"/>
      <c r="AB26" s="594"/>
      <c r="AC26" s="594"/>
      <c r="AD26" s="594"/>
      <c r="AE26" s="594"/>
      <c r="AF26" s="594"/>
      <c r="AG26" s="595"/>
      <c r="AH26" s="482">
        <v>7</v>
      </c>
      <c r="AI26" s="483"/>
      <c r="AJ26" s="483"/>
      <c r="AK26" s="483"/>
      <c r="AL26" s="525"/>
      <c r="AM26" s="482">
        <v>23093</v>
      </c>
      <c r="AN26" s="483"/>
      <c r="AO26" s="483"/>
      <c r="AP26" s="483"/>
      <c r="AQ26" s="483"/>
      <c r="AR26" s="525"/>
      <c r="AS26" s="482">
        <v>3299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147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5400</v>
      </c>
      <c r="R27" s="483"/>
      <c r="S27" s="483"/>
      <c r="T27" s="483"/>
      <c r="U27" s="483"/>
      <c r="V27" s="525"/>
      <c r="W27" s="584"/>
      <c r="X27" s="572"/>
      <c r="Y27" s="573"/>
      <c r="Z27" s="481" t="s">
        <v>182</v>
      </c>
      <c r="AA27" s="461"/>
      <c r="AB27" s="461"/>
      <c r="AC27" s="461"/>
      <c r="AD27" s="461"/>
      <c r="AE27" s="461"/>
      <c r="AF27" s="461"/>
      <c r="AG27" s="462"/>
      <c r="AH27" s="482">
        <v>5</v>
      </c>
      <c r="AI27" s="483"/>
      <c r="AJ27" s="483"/>
      <c r="AK27" s="483"/>
      <c r="AL27" s="525"/>
      <c r="AM27" s="482">
        <v>18046</v>
      </c>
      <c r="AN27" s="483"/>
      <c r="AO27" s="483"/>
      <c r="AP27" s="483"/>
      <c r="AQ27" s="483"/>
      <c r="AR27" s="525"/>
      <c r="AS27" s="482">
        <v>3609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6076</v>
      </c>
      <c r="BO27" s="608"/>
      <c r="BP27" s="608"/>
      <c r="BQ27" s="608"/>
      <c r="BR27" s="608"/>
      <c r="BS27" s="608"/>
      <c r="BT27" s="608"/>
      <c r="BU27" s="609"/>
      <c r="BV27" s="607">
        <v>6076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4800</v>
      </c>
      <c r="R28" s="483"/>
      <c r="S28" s="483"/>
      <c r="T28" s="483"/>
      <c r="U28" s="483"/>
      <c r="V28" s="525"/>
      <c r="W28" s="584"/>
      <c r="X28" s="572"/>
      <c r="Y28" s="573"/>
      <c r="Z28" s="481" t="s">
        <v>185</v>
      </c>
      <c r="AA28" s="461"/>
      <c r="AB28" s="461"/>
      <c r="AC28" s="461"/>
      <c r="AD28" s="461"/>
      <c r="AE28" s="461"/>
      <c r="AF28" s="461"/>
      <c r="AG28" s="462"/>
      <c r="AH28" s="482" t="s">
        <v>147</v>
      </c>
      <c r="AI28" s="483"/>
      <c r="AJ28" s="483"/>
      <c r="AK28" s="483"/>
      <c r="AL28" s="525"/>
      <c r="AM28" s="482" t="s">
        <v>147</v>
      </c>
      <c r="AN28" s="483"/>
      <c r="AO28" s="483"/>
      <c r="AP28" s="483"/>
      <c r="AQ28" s="483"/>
      <c r="AR28" s="525"/>
      <c r="AS28" s="482" t="s">
        <v>129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2706170</v>
      </c>
      <c r="BO28" s="395"/>
      <c r="BP28" s="395"/>
      <c r="BQ28" s="395"/>
      <c r="BR28" s="395"/>
      <c r="BS28" s="395"/>
      <c r="BT28" s="395"/>
      <c r="BU28" s="396"/>
      <c r="BV28" s="394">
        <v>1910963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20</v>
      </c>
      <c r="M29" s="483"/>
      <c r="N29" s="483"/>
      <c r="O29" s="483"/>
      <c r="P29" s="525"/>
      <c r="Q29" s="482">
        <v>4500</v>
      </c>
      <c r="R29" s="483"/>
      <c r="S29" s="483"/>
      <c r="T29" s="483"/>
      <c r="U29" s="483"/>
      <c r="V29" s="525"/>
      <c r="W29" s="585"/>
      <c r="X29" s="586"/>
      <c r="Y29" s="587"/>
      <c r="Z29" s="481" t="s">
        <v>188</v>
      </c>
      <c r="AA29" s="461"/>
      <c r="AB29" s="461"/>
      <c r="AC29" s="461"/>
      <c r="AD29" s="461"/>
      <c r="AE29" s="461"/>
      <c r="AF29" s="461"/>
      <c r="AG29" s="462"/>
      <c r="AH29" s="482">
        <v>427</v>
      </c>
      <c r="AI29" s="483"/>
      <c r="AJ29" s="483"/>
      <c r="AK29" s="483"/>
      <c r="AL29" s="525"/>
      <c r="AM29" s="482">
        <v>1277294</v>
      </c>
      <c r="AN29" s="483"/>
      <c r="AO29" s="483"/>
      <c r="AP29" s="483"/>
      <c r="AQ29" s="483"/>
      <c r="AR29" s="525"/>
      <c r="AS29" s="482">
        <v>2991</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461539</v>
      </c>
      <c r="BO29" s="432"/>
      <c r="BP29" s="432"/>
      <c r="BQ29" s="432"/>
      <c r="BR29" s="432"/>
      <c r="BS29" s="432"/>
      <c r="BT29" s="432"/>
      <c r="BU29" s="433"/>
      <c r="BV29" s="431">
        <v>461378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101.7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8647255</v>
      </c>
      <c r="BO30" s="608"/>
      <c r="BP30" s="608"/>
      <c r="BQ30" s="608"/>
      <c r="BR30" s="608"/>
      <c r="BS30" s="608"/>
      <c r="BT30" s="608"/>
      <c r="BU30" s="609"/>
      <c r="BV30" s="607">
        <v>8470877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200</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IF('各会計、関係団体の財政状況及び健全化判断比率'!B33="","",'各会計、関係団体の財政状況及び健全化判断比率'!B33)</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筑紫野・小郡・基山清掃施設組合（一般会計）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筑紫野市土地開発公社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両筑衛生施設組合（一般会計）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筑紫野市文化振興財団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奨学資金貸与事業特別会計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筑慈苑施設組合（一般会計）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山神水道企業団</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福岡地区水道企業団</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筑紫野太宰府消防組合（一般会計）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筑紫自治振興組合（一般会計）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筑紫自治振興組合（筑紫公平委員会特別会計）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福岡県市町村職員退職手当組合（一般会計）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福岡県市町村職員退職手当組合（基金特別会計）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2iW8+Trx//5fUyTUWlGO9x0LziJijV0cyLTSwH5xb19+4/81ZAPb3YUJMQSbjJuJOiFtsFv6qA+y/nrRxLYeSQ==" saltValue="FBoXQ5fgHbTrxRBtybOi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8" t="s">
        <v>559</v>
      </c>
      <c r="D34" s="1208"/>
      <c r="E34" s="1209"/>
      <c r="F34" s="32">
        <v>11.08</v>
      </c>
      <c r="G34" s="33">
        <v>11.74</v>
      </c>
      <c r="H34" s="33">
        <v>12.45</v>
      </c>
      <c r="I34" s="33">
        <v>12.39</v>
      </c>
      <c r="J34" s="34">
        <v>11.79</v>
      </c>
      <c r="K34" s="22"/>
      <c r="L34" s="22"/>
      <c r="M34" s="22"/>
      <c r="N34" s="22"/>
      <c r="O34" s="22"/>
      <c r="P34" s="22"/>
    </row>
    <row r="35" spans="1:16" ht="39" customHeight="1" x14ac:dyDescent="0.15">
      <c r="A35" s="22"/>
      <c r="B35" s="35"/>
      <c r="C35" s="1202" t="s">
        <v>560</v>
      </c>
      <c r="D35" s="1203"/>
      <c r="E35" s="1204"/>
      <c r="F35" s="36">
        <v>5.13</v>
      </c>
      <c r="G35" s="37">
        <v>5.26</v>
      </c>
      <c r="H35" s="37">
        <v>5.16</v>
      </c>
      <c r="I35" s="37">
        <v>6.07</v>
      </c>
      <c r="J35" s="38">
        <v>7.47</v>
      </c>
      <c r="K35" s="22"/>
      <c r="L35" s="22"/>
      <c r="M35" s="22"/>
      <c r="N35" s="22"/>
      <c r="O35" s="22"/>
      <c r="P35" s="22"/>
    </row>
    <row r="36" spans="1:16" ht="39" customHeight="1" x14ac:dyDescent="0.15">
      <c r="A36" s="22"/>
      <c r="B36" s="35"/>
      <c r="C36" s="1202" t="s">
        <v>561</v>
      </c>
      <c r="D36" s="1203"/>
      <c r="E36" s="1204"/>
      <c r="F36" s="36">
        <v>10.039999999999999</v>
      </c>
      <c r="G36" s="37">
        <v>4.4000000000000004</v>
      </c>
      <c r="H36" s="37">
        <v>4.62</v>
      </c>
      <c r="I36" s="37">
        <v>4.3600000000000003</v>
      </c>
      <c r="J36" s="38">
        <v>4.97</v>
      </c>
      <c r="K36" s="22"/>
      <c r="L36" s="22"/>
      <c r="M36" s="22"/>
      <c r="N36" s="22"/>
      <c r="O36" s="22"/>
      <c r="P36" s="22"/>
    </row>
    <row r="37" spans="1:16" ht="39" customHeight="1" x14ac:dyDescent="0.15">
      <c r="A37" s="22"/>
      <c r="B37" s="35"/>
      <c r="C37" s="1202" t="s">
        <v>562</v>
      </c>
      <c r="D37" s="1203"/>
      <c r="E37" s="1204"/>
      <c r="F37" s="36">
        <v>0.71</v>
      </c>
      <c r="G37" s="37">
        <v>0.39</v>
      </c>
      <c r="H37" s="37">
        <v>0.25</v>
      </c>
      <c r="I37" s="37" t="s">
        <v>563</v>
      </c>
      <c r="J37" s="38">
        <v>0.56999999999999995</v>
      </c>
      <c r="K37" s="22"/>
      <c r="L37" s="22"/>
      <c r="M37" s="22"/>
      <c r="N37" s="22"/>
      <c r="O37" s="22"/>
      <c r="P37" s="22"/>
    </row>
    <row r="38" spans="1:16" ht="39" customHeight="1" x14ac:dyDescent="0.15">
      <c r="A38" s="22"/>
      <c r="B38" s="35"/>
      <c r="C38" s="1202" t="s">
        <v>564</v>
      </c>
      <c r="D38" s="1203"/>
      <c r="E38" s="1204"/>
      <c r="F38" s="36">
        <v>0.23</v>
      </c>
      <c r="G38" s="37">
        <v>0.24</v>
      </c>
      <c r="H38" s="37">
        <v>0.24</v>
      </c>
      <c r="I38" s="37">
        <v>0.24</v>
      </c>
      <c r="J38" s="38">
        <v>0.22</v>
      </c>
      <c r="K38" s="22"/>
      <c r="L38" s="22"/>
      <c r="M38" s="22"/>
      <c r="N38" s="22"/>
      <c r="O38" s="22"/>
      <c r="P38" s="22"/>
    </row>
    <row r="39" spans="1:16" ht="39" customHeight="1" x14ac:dyDescent="0.15">
      <c r="A39" s="22"/>
      <c r="B39" s="35"/>
      <c r="C39" s="1202" t="s">
        <v>565</v>
      </c>
      <c r="D39" s="1203"/>
      <c r="E39" s="1204"/>
      <c r="F39" s="36">
        <v>0.11</v>
      </c>
      <c r="G39" s="37">
        <v>0.1</v>
      </c>
      <c r="H39" s="37">
        <v>0.11</v>
      </c>
      <c r="I39" s="37">
        <v>0.08</v>
      </c>
      <c r="J39" s="38">
        <v>0.11</v>
      </c>
      <c r="K39" s="22"/>
      <c r="L39" s="22"/>
      <c r="M39" s="22"/>
      <c r="N39" s="22"/>
      <c r="O39" s="22"/>
      <c r="P39" s="22"/>
    </row>
    <row r="40" spans="1:16" ht="39" customHeight="1" x14ac:dyDescent="0.15">
      <c r="A40" s="22"/>
      <c r="B40" s="35"/>
      <c r="C40" s="1202" t="s">
        <v>566</v>
      </c>
      <c r="D40" s="1203"/>
      <c r="E40" s="1204"/>
      <c r="F40" s="36">
        <v>0.04</v>
      </c>
      <c r="G40" s="37">
        <v>0.06</v>
      </c>
      <c r="H40" s="37">
        <v>7.0000000000000007E-2</v>
      </c>
      <c r="I40" s="37">
        <v>0.08</v>
      </c>
      <c r="J40" s="38">
        <v>0.09</v>
      </c>
      <c r="K40" s="22"/>
      <c r="L40" s="22"/>
      <c r="M40" s="22"/>
      <c r="N40" s="22"/>
      <c r="O40" s="22"/>
      <c r="P40" s="22"/>
    </row>
    <row r="41" spans="1:16" ht="39" customHeight="1" x14ac:dyDescent="0.15">
      <c r="A41" s="22"/>
      <c r="B41" s="35"/>
      <c r="C41" s="1202" t="s">
        <v>567</v>
      </c>
      <c r="D41" s="1203"/>
      <c r="E41" s="1204"/>
      <c r="F41" s="36">
        <v>0</v>
      </c>
      <c r="G41" s="37">
        <v>0</v>
      </c>
      <c r="H41" s="37">
        <v>0</v>
      </c>
      <c r="I41" s="37">
        <v>0</v>
      </c>
      <c r="J41" s="38">
        <v>0.01</v>
      </c>
      <c r="K41" s="22"/>
      <c r="L41" s="22"/>
      <c r="M41" s="22"/>
      <c r="N41" s="22"/>
      <c r="O41" s="22"/>
      <c r="P41" s="22"/>
    </row>
    <row r="42" spans="1:16" ht="39" customHeight="1" x14ac:dyDescent="0.15">
      <c r="A42" s="22"/>
      <c r="B42" s="39"/>
      <c r="C42" s="1202" t="s">
        <v>568</v>
      </c>
      <c r="D42" s="1203"/>
      <c r="E42" s="1204"/>
      <c r="F42" s="36" t="s">
        <v>510</v>
      </c>
      <c r="G42" s="37" t="s">
        <v>510</v>
      </c>
      <c r="H42" s="37" t="s">
        <v>510</v>
      </c>
      <c r="I42" s="37" t="s">
        <v>510</v>
      </c>
      <c r="J42" s="38" t="s">
        <v>510</v>
      </c>
      <c r="K42" s="22"/>
      <c r="L42" s="22"/>
      <c r="M42" s="22"/>
      <c r="N42" s="22"/>
      <c r="O42" s="22"/>
      <c r="P42" s="22"/>
    </row>
    <row r="43" spans="1:16" ht="39" customHeight="1" thickBot="1" x14ac:dyDescent="0.2">
      <c r="A43" s="22"/>
      <c r="B43" s="40"/>
      <c r="C43" s="1205" t="s">
        <v>569</v>
      </c>
      <c r="D43" s="1206"/>
      <c r="E43" s="120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KqaEL4tz9Lyo69R8XWttxNLkNL9n+Vt0AF5Lk1elurAkhWegCJM0+hq7UuuTuIjsEUNSwXEFfMpfntevstCw==" saltValue="bUftj+v+MhIVk4yXKDYe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2822</v>
      </c>
      <c r="L45" s="60">
        <v>2822</v>
      </c>
      <c r="M45" s="60">
        <v>2588</v>
      </c>
      <c r="N45" s="60">
        <v>2585</v>
      </c>
      <c r="O45" s="61">
        <v>2487</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510</v>
      </c>
      <c r="L46" s="64" t="s">
        <v>510</v>
      </c>
      <c r="M46" s="64" t="s">
        <v>510</v>
      </c>
      <c r="N46" s="64" t="s">
        <v>510</v>
      </c>
      <c r="O46" s="65" t="s">
        <v>510</v>
      </c>
      <c r="P46" s="48"/>
      <c r="Q46" s="48"/>
      <c r="R46" s="48"/>
      <c r="S46" s="48"/>
      <c r="T46" s="48"/>
      <c r="U46" s="48"/>
    </row>
    <row r="47" spans="1:21" ht="30.75" customHeight="1" x14ac:dyDescent="0.15">
      <c r="A47" s="48"/>
      <c r="B47" s="1212"/>
      <c r="C47" s="1213"/>
      <c r="D47" s="62"/>
      <c r="E47" s="1218" t="s">
        <v>14</v>
      </c>
      <c r="F47" s="1218"/>
      <c r="G47" s="1218"/>
      <c r="H47" s="1218"/>
      <c r="I47" s="1218"/>
      <c r="J47" s="1219"/>
      <c r="K47" s="63" t="s">
        <v>510</v>
      </c>
      <c r="L47" s="64" t="s">
        <v>510</v>
      </c>
      <c r="M47" s="64" t="s">
        <v>510</v>
      </c>
      <c r="N47" s="64" t="s">
        <v>510</v>
      </c>
      <c r="O47" s="65" t="s">
        <v>510</v>
      </c>
      <c r="P47" s="48"/>
      <c r="Q47" s="48"/>
      <c r="R47" s="48"/>
      <c r="S47" s="48"/>
      <c r="T47" s="48"/>
      <c r="U47" s="48"/>
    </row>
    <row r="48" spans="1:21" ht="30.75" customHeight="1" x14ac:dyDescent="0.15">
      <c r="A48" s="48"/>
      <c r="B48" s="1212"/>
      <c r="C48" s="1213"/>
      <c r="D48" s="62"/>
      <c r="E48" s="1218" t="s">
        <v>15</v>
      </c>
      <c r="F48" s="1218"/>
      <c r="G48" s="1218"/>
      <c r="H48" s="1218"/>
      <c r="I48" s="1218"/>
      <c r="J48" s="1219"/>
      <c r="K48" s="63">
        <v>693</v>
      </c>
      <c r="L48" s="64">
        <v>673</v>
      </c>
      <c r="M48" s="64">
        <v>670</v>
      </c>
      <c r="N48" s="64">
        <v>640</v>
      </c>
      <c r="O48" s="65">
        <v>593</v>
      </c>
      <c r="P48" s="48"/>
      <c r="Q48" s="48"/>
      <c r="R48" s="48"/>
      <c r="S48" s="48"/>
      <c r="T48" s="48"/>
      <c r="U48" s="48"/>
    </row>
    <row r="49" spans="1:21" ht="30.75" customHeight="1" x14ac:dyDescent="0.15">
      <c r="A49" s="48"/>
      <c r="B49" s="1212"/>
      <c r="C49" s="1213"/>
      <c r="D49" s="62"/>
      <c r="E49" s="1218" t="s">
        <v>16</v>
      </c>
      <c r="F49" s="1218"/>
      <c r="G49" s="1218"/>
      <c r="H49" s="1218"/>
      <c r="I49" s="1218"/>
      <c r="J49" s="1219"/>
      <c r="K49" s="63">
        <v>511</v>
      </c>
      <c r="L49" s="64">
        <v>592</v>
      </c>
      <c r="M49" s="64">
        <v>600</v>
      </c>
      <c r="N49" s="64">
        <v>606</v>
      </c>
      <c r="O49" s="65">
        <v>611</v>
      </c>
      <c r="P49" s="48"/>
      <c r="Q49" s="48"/>
      <c r="R49" s="48"/>
      <c r="S49" s="48"/>
      <c r="T49" s="48"/>
      <c r="U49" s="48"/>
    </row>
    <row r="50" spans="1:21" ht="30.75" customHeight="1" x14ac:dyDescent="0.15">
      <c r="A50" s="48"/>
      <c r="B50" s="1212"/>
      <c r="C50" s="1213"/>
      <c r="D50" s="62"/>
      <c r="E50" s="1218" t="s">
        <v>17</v>
      </c>
      <c r="F50" s="1218"/>
      <c r="G50" s="1218"/>
      <c r="H50" s="1218"/>
      <c r="I50" s="1218"/>
      <c r="J50" s="1219"/>
      <c r="K50" s="63">
        <v>0</v>
      </c>
      <c r="L50" s="64">
        <v>0</v>
      </c>
      <c r="M50" s="64">
        <v>0</v>
      </c>
      <c r="N50" s="64">
        <v>0</v>
      </c>
      <c r="O50" s="65" t="s">
        <v>510</v>
      </c>
      <c r="P50" s="48"/>
      <c r="Q50" s="48"/>
      <c r="R50" s="48"/>
      <c r="S50" s="48"/>
      <c r="T50" s="48"/>
      <c r="U50" s="48"/>
    </row>
    <row r="51" spans="1:21" ht="30.75" customHeight="1" x14ac:dyDescent="0.15">
      <c r="A51" s="48"/>
      <c r="B51" s="1214"/>
      <c r="C51" s="1215"/>
      <c r="D51" s="66"/>
      <c r="E51" s="1218" t="s">
        <v>18</v>
      </c>
      <c r="F51" s="1218"/>
      <c r="G51" s="1218"/>
      <c r="H51" s="1218"/>
      <c r="I51" s="1218"/>
      <c r="J51" s="1219"/>
      <c r="K51" s="63" t="s">
        <v>510</v>
      </c>
      <c r="L51" s="64" t="s">
        <v>510</v>
      </c>
      <c r="M51" s="64">
        <v>0</v>
      </c>
      <c r="N51" s="64" t="s">
        <v>510</v>
      </c>
      <c r="O51" s="65" t="s">
        <v>510</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3210</v>
      </c>
      <c r="L52" s="64">
        <v>3225</v>
      </c>
      <c r="M52" s="64">
        <v>3184</v>
      </c>
      <c r="N52" s="64">
        <v>3110</v>
      </c>
      <c r="O52" s="65">
        <v>2995</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816</v>
      </c>
      <c r="L53" s="69">
        <v>862</v>
      </c>
      <c r="M53" s="69">
        <v>674</v>
      </c>
      <c r="N53" s="69">
        <v>721</v>
      </c>
      <c r="O53" s="70">
        <v>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X51WAN31zukPWcLWJgefFgdLAwxRHe+ADJ5MV+Ja5bISmllL+TtoFLBCQ/VPIAEKe4UyD+JMOvr9cjL9VGQ==" saltValue="YYYpsaR4TAdzk+Fsepir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36" t="s">
        <v>30</v>
      </c>
      <c r="C41" s="1237"/>
      <c r="D41" s="102"/>
      <c r="E41" s="1242" t="s">
        <v>31</v>
      </c>
      <c r="F41" s="1242"/>
      <c r="G41" s="1242"/>
      <c r="H41" s="1243"/>
      <c r="I41" s="103">
        <v>27203</v>
      </c>
      <c r="J41" s="104">
        <v>26961</v>
      </c>
      <c r="K41" s="104">
        <v>27676</v>
      </c>
      <c r="L41" s="104">
        <v>26782</v>
      </c>
      <c r="M41" s="105">
        <v>25791</v>
      </c>
    </row>
    <row r="42" spans="2:13" ht="27.75" customHeight="1" x14ac:dyDescent="0.15">
      <c r="B42" s="1238"/>
      <c r="C42" s="1239"/>
      <c r="D42" s="106"/>
      <c r="E42" s="1244" t="s">
        <v>32</v>
      </c>
      <c r="F42" s="1244"/>
      <c r="G42" s="1244"/>
      <c r="H42" s="1245"/>
      <c r="I42" s="107">
        <v>952</v>
      </c>
      <c r="J42" s="108">
        <v>914</v>
      </c>
      <c r="K42" s="108">
        <v>820</v>
      </c>
      <c r="L42" s="108">
        <v>756</v>
      </c>
      <c r="M42" s="109">
        <v>645</v>
      </c>
    </row>
    <row r="43" spans="2:13" ht="27.75" customHeight="1" x14ac:dyDescent="0.15">
      <c r="B43" s="1238"/>
      <c r="C43" s="1239"/>
      <c r="D43" s="106"/>
      <c r="E43" s="1244" t="s">
        <v>33</v>
      </c>
      <c r="F43" s="1244"/>
      <c r="G43" s="1244"/>
      <c r="H43" s="1245"/>
      <c r="I43" s="107">
        <v>5920</v>
      </c>
      <c r="J43" s="108">
        <v>5771</v>
      </c>
      <c r="K43" s="108">
        <v>5471</v>
      </c>
      <c r="L43" s="108">
        <v>4912</v>
      </c>
      <c r="M43" s="109">
        <v>4560</v>
      </c>
    </row>
    <row r="44" spans="2:13" ht="27.75" customHeight="1" x14ac:dyDescent="0.15">
      <c r="B44" s="1238"/>
      <c r="C44" s="1239"/>
      <c r="D44" s="106"/>
      <c r="E44" s="1244" t="s">
        <v>34</v>
      </c>
      <c r="F44" s="1244"/>
      <c r="G44" s="1244"/>
      <c r="H44" s="1245"/>
      <c r="I44" s="107">
        <v>3664</v>
      </c>
      <c r="J44" s="108">
        <v>3141</v>
      </c>
      <c r="K44" s="108">
        <v>2714</v>
      </c>
      <c r="L44" s="108">
        <v>2177</v>
      </c>
      <c r="M44" s="109">
        <v>1590</v>
      </c>
    </row>
    <row r="45" spans="2:13" ht="27.75" customHeight="1" x14ac:dyDescent="0.15">
      <c r="B45" s="1238"/>
      <c r="C45" s="1239"/>
      <c r="D45" s="106"/>
      <c r="E45" s="1244" t="s">
        <v>35</v>
      </c>
      <c r="F45" s="1244"/>
      <c r="G45" s="1244"/>
      <c r="H45" s="1245"/>
      <c r="I45" s="107">
        <v>1718</v>
      </c>
      <c r="J45" s="108">
        <v>1484</v>
      </c>
      <c r="K45" s="108">
        <v>1189</v>
      </c>
      <c r="L45" s="108">
        <v>1108</v>
      </c>
      <c r="M45" s="109">
        <v>793</v>
      </c>
    </row>
    <row r="46" spans="2:13" ht="27.75" customHeight="1" x14ac:dyDescent="0.15">
      <c r="B46" s="1238"/>
      <c r="C46" s="1239"/>
      <c r="D46" s="110"/>
      <c r="E46" s="1244" t="s">
        <v>36</v>
      </c>
      <c r="F46" s="1244"/>
      <c r="G46" s="1244"/>
      <c r="H46" s="1245"/>
      <c r="I46" s="107" t="s">
        <v>510</v>
      </c>
      <c r="J46" s="108" t="s">
        <v>510</v>
      </c>
      <c r="K46" s="108" t="s">
        <v>510</v>
      </c>
      <c r="L46" s="108" t="s">
        <v>510</v>
      </c>
      <c r="M46" s="109" t="s">
        <v>510</v>
      </c>
    </row>
    <row r="47" spans="2:13" ht="27.75" customHeight="1" x14ac:dyDescent="0.15">
      <c r="B47" s="1238"/>
      <c r="C47" s="1239"/>
      <c r="D47" s="111"/>
      <c r="E47" s="1246" t="s">
        <v>37</v>
      </c>
      <c r="F47" s="1247"/>
      <c r="G47" s="1247"/>
      <c r="H47" s="1248"/>
      <c r="I47" s="107" t="s">
        <v>510</v>
      </c>
      <c r="J47" s="108" t="s">
        <v>510</v>
      </c>
      <c r="K47" s="108" t="s">
        <v>510</v>
      </c>
      <c r="L47" s="108" t="s">
        <v>510</v>
      </c>
      <c r="M47" s="109" t="s">
        <v>510</v>
      </c>
    </row>
    <row r="48" spans="2:13" ht="27.75" customHeight="1" x14ac:dyDescent="0.15">
      <c r="B48" s="1238"/>
      <c r="C48" s="1239"/>
      <c r="D48" s="106"/>
      <c r="E48" s="1244" t="s">
        <v>38</v>
      </c>
      <c r="F48" s="1244"/>
      <c r="G48" s="1244"/>
      <c r="H48" s="1245"/>
      <c r="I48" s="107" t="s">
        <v>510</v>
      </c>
      <c r="J48" s="108" t="s">
        <v>510</v>
      </c>
      <c r="K48" s="108" t="s">
        <v>510</v>
      </c>
      <c r="L48" s="108" t="s">
        <v>510</v>
      </c>
      <c r="M48" s="109" t="s">
        <v>510</v>
      </c>
    </row>
    <row r="49" spans="2:13" ht="27.75" customHeight="1" x14ac:dyDescent="0.15">
      <c r="B49" s="1240"/>
      <c r="C49" s="1241"/>
      <c r="D49" s="106"/>
      <c r="E49" s="1244" t="s">
        <v>39</v>
      </c>
      <c r="F49" s="1244"/>
      <c r="G49" s="1244"/>
      <c r="H49" s="1245"/>
      <c r="I49" s="107" t="s">
        <v>510</v>
      </c>
      <c r="J49" s="108" t="s">
        <v>510</v>
      </c>
      <c r="K49" s="108" t="s">
        <v>510</v>
      </c>
      <c r="L49" s="108" t="s">
        <v>510</v>
      </c>
      <c r="M49" s="109" t="s">
        <v>510</v>
      </c>
    </row>
    <row r="50" spans="2:13" ht="27.75" customHeight="1" x14ac:dyDescent="0.15">
      <c r="B50" s="1249" t="s">
        <v>40</v>
      </c>
      <c r="C50" s="1250"/>
      <c r="D50" s="112"/>
      <c r="E50" s="1244" t="s">
        <v>41</v>
      </c>
      <c r="F50" s="1244"/>
      <c r="G50" s="1244"/>
      <c r="H50" s="1245"/>
      <c r="I50" s="107">
        <v>10111</v>
      </c>
      <c r="J50" s="108">
        <v>11948</v>
      </c>
      <c r="K50" s="108">
        <v>9815</v>
      </c>
      <c r="L50" s="108">
        <v>11417</v>
      </c>
      <c r="M50" s="109">
        <v>12350</v>
      </c>
    </row>
    <row r="51" spans="2:13" ht="27.75" customHeight="1" x14ac:dyDescent="0.15">
      <c r="B51" s="1238"/>
      <c r="C51" s="1239"/>
      <c r="D51" s="106"/>
      <c r="E51" s="1244" t="s">
        <v>42</v>
      </c>
      <c r="F51" s="1244"/>
      <c r="G51" s="1244"/>
      <c r="H51" s="1245"/>
      <c r="I51" s="107">
        <v>3125</v>
      </c>
      <c r="J51" s="108">
        <v>2683</v>
      </c>
      <c r="K51" s="108">
        <v>2552</v>
      </c>
      <c r="L51" s="108">
        <v>2626</v>
      </c>
      <c r="M51" s="109">
        <v>2605</v>
      </c>
    </row>
    <row r="52" spans="2:13" ht="27.75" customHeight="1" x14ac:dyDescent="0.15">
      <c r="B52" s="1240"/>
      <c r="C52" s="1241"/>
      <c r="D52" s="106"/>
      <c r="E52" s="1244" t="s">
        <v>43</v>
      </c>
      <c r="F52" s="1244"/>
      <c r="G52" s="1244"/>
      <c r="H52" s="1245"/>
      <c r="I52" s="107">
        <v>28617</v>
      </c>
      <c r="J52" s="108">
        <v>27704</v>
      </c>
      <c r="K52" s="108">
        <v>26739</v>
      </c>
      <c r="L52" s="108">
        <v>25981</v>
      </c>
      <c r="M52" s="109">
        <v>25177</v>
      </c>
    </row>
    <row r="53" spans="2:13" ht="27.75" customHeight="1" thickBot="1" x14ac:dyDescent="0.2">
      <c r="B53" s="1251" t="s">
        <v>44</v>
      </c>
      <c r="C53" s="1252"/>
      <c r="D53" s="113"/>
      <c r="E53" s="1253" t="s">
        <v>45</v>
      </c>
      <c r="F53" s="1253"/>
      <c r="G53" s="1253"/>
      <c r="H53" s="1254"/>
      <c r="I53" s="114">
        <v>-2396</v>
      </c>
      <c r="J53" s="115">
        <v>-4065</v>
      </c>
      <c r="K53" s="115">
        <v>-1235</v>
      </c>
      <c r="L53" s="115">
        <v>-4287</v>
      </c>
      <c r="M53" s="116">
        <v>-6754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zfaFbYg+JnZSchZCuOaKUzZJUkFS/fVFl6JY825H2Uv47HCACkRmbOLKzhYLcpX5/eqx5hdHSnuk5cl5SVnA==" saltValue="DF8vDrU6aEnFI8N+5LJM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3" t="s">
        <v>48</v>
      </c>
      <c r="D55" s="1263"/>
      <c r="E55" s="1264"/>
      <c r="F55" s="128">
        <v>1909</v>
      </c>
      <c r="G55" s="128">
        <v>1911</v>
      </c>
      <c r="H55" s="129">
        <v>2706</v>
      </c>
    </row>
    <row r="56" spans="2:8" ht="52.5" customHeight="1" x14ac:dyDescent="0.15">
      <c r="B56" s="130"/>
      <c r="C56" s="1265" t="s">
        <v>49</v>
      </c>
      <c r="D56" s="1265"/>
      <c r="E56" s="1266"/>
      <c r="F56" s="131">
        <v>461</v>
      </c>
      <c r="G56" s="131">
        <v>461</v>
      </c>
      <c r="H56" s="132">
        <v>462</v>
      </c>
    </row>
    <row r="57" spans="2:8" ht="53.25" customHeight="1" x14ac:dyDescent="0.15">
      <c r="B57" s="130"/>
      <c r="C57" s="1267" t="s">
        <v>50</v>
      </c>
      <c r="D57" s="1267"/>
      <c r="E57" s="1268"/>
      <c r="F57" s="133">
        <v>6887</v>
      </c>
      <c r="G57" s="133">
        <v>8471</v>
      </c>
      <c r="H57" s="134">
        <v>8647</v>
      </c>
    </row>
    <row r="58" spans="2:8" ht="45.75" customHeight="1" x14ac:dyDescent="0.15">
      <c r="B58" s="135"/>
      <c r="C58" s="1255" t="s">
        <v>597</v>
      </c>
      <c r="D58" s="1256"/>
      <c r="E58" s="1257"/>
      <c r="F58" s="136">
        <v>5636</v>
      </c>
      <c r="G58" s="136">
        <v>7088</v>
      </c>
      <c r="H58" s="137">
        <v>7091</v>
      </c>
    </row>
    <row r="59" spans="2:8" ht="45.75" customHeight="1" x14ac:dyDescent="0.15">
      <c r="B59" s="135"/>
      <c r="C59" s="1255" t="s">
        <v>598</v>
      </c>
      <c r="D59" s="1256"/>
      <c r="E59" s="1257"/>
      <c r="F59" s="136">
        <v>865</v>
      </c>
      <c r="G59" s="136">
        <v>978</v>
      </c>
      <c r="H59" s="137">
        <v>1126</v>
      </c>
    </row>
    <row r="60" spans="2:8" ht="45.75" customHeight="1" x14ac:dyDescent="0.15">
      <c r="B60" s="135"/>
      <c r="C60" s="1255" t="s">
        <v>599</v>
      </c>
      <c r="D60" s="1256"/>
      <c r="E60" s="1257"/>
      <c r="F60" s="136">
        <v>225</v>
      </c>
      <c r="G60" s="136">
        <v>228</v>
      </c>
      <c r="H60" s="137">
        <v>229</v>
      </c>
    </row>
    <row r="61" spans="2:8" ht="45.75" customHeight="1" x14ac:dyDescent="0.15">
      <c r="B61" s="135"/>
      <c r="C61" s="1255" t="s">
        <v>600</v>
      </c>
      <c r="D61" s="1256"/>
      <c r="E61" s="1257"/>
      <c r="F61" s="136">
        <v>77</v>
      </c>
      <c r="G61" s="136">
        <v>83</v>
      </c>
      <c r="H61" s="137">
        <v>93</v>
      </c>
    </row>
    <row r="62" spans="2:8" ht="45.75" customHeight="1" thickBot="1" x14ac:dyDescent="0.2">
      <c r="B62" s="138"/>
      <c r="C62" s="1258" t="s">
        <v>601</v>
      </c>
      <c r="D62" s="1259"/>
      <c r="E62" s="1260"/>
      <c r="F62" s="139">
        <v>39</v>
      </c>
      <c r="G62" s="139">
        <v>39</v>
      </c>
      <c r="H62" s="140">
        <v>39</v>
      </c>
    </row>
    <row r="63" spans="2:8" ht="52.5" customHeight="1" thickBot="1" x14ac:dyDescent="0.2">
      <c r="B63" s="141"/>
      <c r="C63" s="1261" t="s">
        <v>51</v>
      </c>
      <c r="D63" s="1261"/>
      <c r="E63" s="1262"/>
      <c r="F63" s="142">
        <v>9257</v>
      </c>
      <c r="G63" s="142">
        <v>10843</v>
      </c>
      <c r="H63" s="143">
        <v>11815</v>
      </c>
    </row>
    <row r="64" spans="2:8" ht="15" customHeight="1" x14ac:dyDescent="0.15"/>
  </sheetData>
  <sheetProtection algorithmName="SHA-512" hashValue="5wnZg8eelnfrDVw9wIU3VGIl7jxIJgx1OPybzKl5IpMpiUCHZGTU6HC+uG+s4RtkMURfLffc5sZtgM8J7XeDtw==" saltValue="nXfBsrli3P0SjNEgKhaa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32687</v>
      </c>
      <c r="E3" s="162"/>
      <c r="F3" s="163">
        <v>40879</v>
      </c>
      <c r="G3" s="164"/>
      <c r="H3" s="165"/>
    </row>
    <row r="4" spans="1:8" x14ac:dyDescent="0.15">
      <c r="A4" s="166"/>
      <c r="B4" s="167"/>
      <c r="C4" s="168"/>
      <c r="D4" s="169">
        <v>22756</v>
      </c>
      <c r="E4" s="170"/>
      <c r="F4" s="171">
        <v>24087</v>
      </c>
      <c r="G4" s="172"/>
      <c r="H4" s="173"/>
    </row>
    <row r="5" spans="1:8" x14ac:dyDescent="0.15">
      <c r="A5" s="154" t="s">
        <v>543</v>
      </c>
      <c r="B5" s="159"/>
      <c r="C5" s="160"/>
      <c r="D5" s="161">
        <v>34052</v>
      </c>
      <c r="E5" s="162"/>
      <c r="F5" s="163">
        <v>42651</v>
      </c>
      <c r="G5" s="164"/>
      <c r="H5" s="165"/>
    </row>
    <row r="6" spans="1:8" x14ac:dyDescent="0.15">
      <c r="A6" s="166"/>
      <c r="B6" s="167"/>
      <c r="C6" s="168"/>
      <c r="D6" s="169">
        <v>28046</v>
      </c>
      <c r="E6" s="170"/>
      <c r="F6" s="171">
        <v>22675</v>
      </c>
      <c r="G6" s="172"/>
      <c r="H6" s="173"/>
    </row>
    <row r="7" spans="1:8" x14ac:dyDescent="0.15">
      <c r="A7" s="154" t="s">
        <v>544</v>
      </c>
      <c r="B7" s="159"/>
      <c r="C7" s="160"/>
      <c r="D7" s="161">
        <v>56224</v>
      </c>
      <c r="E7" s="162"/>
      <c r="F7" s="163">
        <v>43226</v>
      </c>
      <c r="G7" s="164"/>
      <c r="H7" s="165"/>
    </row>
    <row r="8" spans="1:8" x14ac:dyDescent="0.15">
      <c r="A8" s="166"/>
      <c r="B8" s="167"/>
      <c r="C8" s="168"/>
      <c r="D8" s="169">
        <v>50249</v>
      </c>
      <c r="E8" s="170"/>
      <c r="F8" s="171">
        <v>22622</v>
      </c>
      <c r="G8" s="172"/>
      <c r="H8" s="173"/>
    </row>
    <row r="9" spans="1:8" x14ac:dyDescent="0.15">
      <c r="A9" s="154" t="s">
        <v>545</v>
      </c>
      <c r="B9" s="159"/>
      <c r="C9" s="160"/>
      <c r="D9" s="161">
        <v>15074</v>
      </c>
      <c r="E9" s="162"/>
      <c r="F9" s="163">
        <v>42836</v>
      </c>
      <c r="G9" s="164"/>
      <c r="H9" s="165"/>
    </row>
    <row r="10" spans="1:8" x14ac:dyDescent="0.15">
      <c r="A10" s="166"/>
      <c r="B10" s="167"/>
      <c r="C10" s="168"/>
      <c r="D10" s="169">
        <v>9026</v>
      </c>
      <c r="E10" s="170"/>
      <c r="F10" s="171">
        <v>22936</v>
      </c>
      <c r="G10" s="172"/>
      <c r="H10" s="173"/>
    </row>
    <row r="11" spans="1:8" x14ac:dyDescent="0.15">
      <c r="A11" s="154" t="s">
        <v>546</v>
      </c>
      <c r="B11" s="159"/>
      <c r="C11" s="160"/>
      <c r="D11" s="161">
        <v>22814</v>
      </c>
      <c r="E11" s="162"/>
      <c r="F11" s="163">
        <v>44161</v>
      </c>
      <c r="G11" s="164"/>
      <c r="H11" s="165"/>
    </row>
    <row r="12" spans="1:8" x14ac:dyDescent="0.15">
      <c r="A12" s="166"/>
      <c r="B12" s="167"/>
      <c r="C12" s="174"/>
      <c r="D12" s="169">
        <v>11020</v>
      </c>
      <c r="E12" s="170"/>
      <c r="F12" s="171">
        <v>23644</v>
      </c>
      <c r="G12" s="172"/>
      <c r="H12" s="173"/>
    </row>
    <row r="13" spans="1:8" x14ac:dyDescent="0.15">
      <c r="A13" s="154"/>
      <c r="B13" s="159"/>
      <c r="C13" s="175"/>
      <c r="D13" s="176">
        <v>32170</v>
      </c>
      <c r="E13" s="177"/>
      <c r="F13" s="178">
        <v>42751</v>
      </c>
      <c r="G13" s="179"/>
      <c r="H13" s="165"/>
    </row>
    <row r="14" spans="1:8" x14ac:dyDescent="0.15">
      <c r="A14" s="166"/>
      <c r="B14" s="167"/>
      <c r="C14" s="168"/>
      <c r="D14" s="169">
        <v>24219</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10.09</v>
      </c>
      <c r="C19" s="180">
        <f>ROUND(VALUE(SUBSTITUTE(実質収支比率等に係る経年分析!G$48,"▲","-")),2)</f>
        <v>4.47</v>
      </c>
      <c r="D19" s="180">
        <f>ROUND(VALUE(SUBSTITUTE(実質収支比率等に係る経年分析!H$48,"▲","-")),2)</f>
        <v>4.7</v>
      </c>
      <c r="E19" s="180">
        <f>ROUND(VALUE(SUBSTITUTE(実質収支比率等に係る経年分析!I$48,"▲","-")),2)</f>
        <v>4.45</v>
      </c>
      <c r="F19" s="180">
        <f>ROUND(VALUE(SUBSTITUTE(実質収支比率等に係る経年分析!J$48,"▲","-")),2)</f>
        <v>5.08</v>
      </c>
    </row>
    <row r="20" spans="1:11" x14ac:dyDescent="0.15">
      <c r="A20" s="180" t="s">
        <v>55</v>
      </c>
      <c r="B20" s="180">
        <f>ROUND(VALUE(SUBSTITUTE(実質収支比率等に係る経年分析!F$47,"▲","-")),2)</f>
        <v>15.24</v>
      </c>
      <c r="C20" s="180">
        <f>ROUND(VALUE(SUBSTITUTE(実質収支比率等に係る経年分析!G$47,"▲","-")),2)</f>
        <v>15.23</v>
      </c>
      <c r="D20" s="180">
        <f>ROUND(VALUE(SUBSTITUTE(実質収支比率等に係る経年分析!H$47,"▲","-")),2)</f>
        <v>10.09</v>
      </c>
      <c r="E20" s="180">
        <f>ROUND(VALUE(SUBSTITUTE(実質収支比率等に係る経年分析!I$47,"▲","-")),2)</f>
        <v>9.98</v>
      </c>
      <c r="F20" s="180">
        <f>ROUND(VALUE(SUBSTITUTE(実質収支比率等に係る経年分析!J$47,"▲","-")),2)</f>
        <v>13.74</v>
      </c>
    </row>
    <row r="21" spans="1:11" x14ac:dyDescent="0.15">
      <c r="A21" s="180" t="s">
        <v>56</v>
      </c>
      <c r="B21" s="180">
        <f>IF(ISNUMBER(VALUE(SUBSTITUTE(実質収支比率等に係る経年分析!F$49,"▲","-"))),ROUND(VALUE(SUBSTITUTE(実質収支比率等に係る経年分析!F$49,"▲","-")),2),NA())</f>
        <v>0.68</v>
      </c>
      <c r="C21" s="180">
        <f>IF(ISNUMBER(VALUE(SUBSTITUTE(実質収支比率等に係る経年分析!G$49,"▲","-"))),ROUND(VALUE(SUBSTITUTE(実質収支比率等に係る経年分析!G$49,"▲","-")),2),NA())</f>
        <v>-4.55</v>
      </c>
      <c r="D21" s="180">
        <f>IF(ISNUMBER(VALUE(SUBSTITUTE(実質収支比率等に係る経年分析!H$49,"▲","-"))),ROUND(VALUE(SUBSTITUTE(実質収支比率等に係る経年分析!H$49,"▲","-")),2),NA())</f>
        <v>-4.72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f>IF(ROUND(VALUE(SUBSTITUTE(連結実質赤字比率に係る赤字・黒字の構成分析!I$37,"▲", "-")), 2) &lt; 0, ABS(ROUND(VALUE(SUBSTITUTE(連結実質赤字比率に係る赤字・黒字の構成分析!I$37,"▲", "-")), 2)), NA())</f>
        <v>0.15</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10.039999999999999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4.3600000000000003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3210</v>
      </c>
      <c r="E42" s="182"/>
      <c r="F42" s="182"/>
      <c r="G42" s="182">
        <f>'実質公債費比率（分子）の構造'!L$52</f>
        <v>3225</v>
      </c>
      <c r="H42" s="182"/>
      <c r="I42" s="182"/>
      <c r="J42" s="182">
        <f>'実質公債費比率（分子）の構造'!M$52</f>
        <v>3184</v>
      </c>
      <c r="K42" s="182"/>
      <c r="L42" s="182"/>
      <c r="M42" s="182">
        <f>'実質公債費比率（分子）の構造'!N$52</f>
        <v>3110</v>
      </c>
      <c r="N42" s="182"/>
      <c r="O42" s="182"/>
      <c r="P42" s="182">
        <f>'実質公債費比率（分子）の構造'!O$52</f>
        <v>2995</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511</v>
      </c>
      <c r="C45" s="182"/>
      <c r="D45" s="182"/>
      <c r="E45" s="182">
        <f>'実質公債費比率（分子）の構造'!L$49</f>
        <v>592</v>
      </c>
      <c r="F45" s="182"/>
      <c r="G45" s="182"/>
      <c r="H45" s="182">
        <f>'実質公債費比率（分子）の構造'!M$49</f>
        <v>600</v>
      </c>
      <c r="I45" s="182"/>
      <c r="J45" s="182"/>
      <c r="K45" s="182">
        <f>'実質公債費比率（分子）の構造'!N$49</f>
        <v>606</v>
      </c>
      <c r="L45" s="182"/>
      <c r="M45" s="182"/>
      <c r="N45" s="182">
        <f>'実質公債費比率（分子）の構造'!O$49</f>
        <v>611</v>
      </c>
      <c r="O45" s="182"/>
      <c r="P45" s="182"/>
    </row>
    <row r="46" spans="1:16" x14ac:dyDescent="0.15">
      <c r="A46" s="182" t="s">
        <v>67</v>
      </c>
      <c r="B46" s="182">
        <f>'実質公債費比率（分子）の構造'!K$48</f>
        <v>693</v>
      </c>
      <c r="C46" s="182"/>
      <c r="D46" s="182"/>
      <c r="E46" s="182">
        <f>'実質公債費比率（分子）の構造'!L$48</f>
        <v>673</v>
      </c>
      <c r="F46" s="182"/>
      <c r="G46" s="182"/>
      <c r="H46" s="182">
        <f>'実質公債費比率（分子）の構造'!M$48</f>
        <v>670</v>
      </c>
      <c r="I46" s="182"/>
      <c r="J46" s="182"/>
      <c r="K46" s="182">
        <f>'実質公債費比率（分子）の構造'!N$48</f>
        <v>640</v>
      </c>
      <c r="L46" s="182"/>
      <c r="M46" s="182"/>
      <c r="N46" s="182">
        <f>'実質公債費比率（分子）の構造'!O$48</f>
        <v>593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2822</v>
      </c>
      <c r="C49" s="182"/>
      <c r="D49" s="182"/>
      <c r="E49" s="182">
        <f>'実質公債費比率（分子）の構造'!L$45</f>
        <v>2822</v>
      </c>
      <c r="F49" s="182"/>
      <c r="G49" s="182"/>
      <c r="H49" s="182">
        <f>'実質公債費比率（分子）の構造'!M$45</f>
        <v>2588</v>
      </c>
      <c r="I49" s="182"/>
      <c r="J49" s="182"/>
      <c r="K49" s="182">
        <f>'実質公債費比率（分子）の構造'!N$45</f>
        <v>2585</v>
      </c>
      <c r="L49" s="182"/>
      <c r="M49" s="182"/>
      <c r="N49" s="182">
        <f>'実質公債費比率（分子）の構造'!O$45</f>
        <v>2487</v>
      </c>
      <c r="O49" s="182"/>
      <c r="P49" s="182"/>
    </row>
    <row r="50" spans="1:16" x14ac:dyDescent="0.15">
      <c r="A50" s="182" t="s">
        <v>71</v>
      </c>
      <c r="B50" s="182" t="e">
        <f>NA()</f>
        <v>#N/A</v>
      </c>
      <c r="C50" s="182">
        <f>IF(ISNUMBER('実質公債費比率（分子）の構造'!K$53),'実質公債費比率（分子）の構造'!K$53,NA())</f>
        <v>816</v>
      </c>
      <c r="D50" s="182" t="e">
        <f>NA()</f>
        <v>#N/A</v>
      </c>
      <c r="E50" s="182" t="e">
        <f>NA()</f>
        <v>#N/A</v>
      </c>
      <c r="F50" s="182">
        <f>IF(ISNUMBER('実質公債費比率（分子）の構造'!L$53),'実質公債費比率（分子）の構造'!L$53,NA())</f>
        <v>862</v>
      </c>
      <c r="G50" s="182" t="e">
        <f>NA()</f>
        <v>#N/A</v>
      </c>
      <c r="H50" s="182" t="e">
        <f>NA()</f>
        <v>#N/A</v>
      </c>
      <c r="I50" s="182">
        <f>IF(ISNUMBER('実質公債費比率（分子）の構造'!M$53),'実質公債費比率（分子）の構造'!M$53,NA())</f>
        <v>674</v>
      </c>
      <c r="J50" s="182" t="e">
        <f>NA()</f>
        <v>#N/A</v>
      </c>
      <c r="K50" s="182" t="e">
        <f>NA()</f>
        <v>#N/A</v>
      </c>
      <c r="L50" s="182">
        <f>IF(ISNUMBER('実質公債費比率（分子）の構造'!N$53),'実質公債費比率（分子）の構造'!N$53,NA())</f>
        <v>721</v>
      </c>
      <c r="M50" s="182" t="e">
        <f>NA()</f>
        <v>#N/A</v>
      </c>
      <c r="N50" s="182" t="e">
        <f>NA()</f>
        <v>#N/A</v>
      </c>
      <c r="O50" s="182">
        <f>IF(ISNUMBER('実質公債費比率（分子）の構造'!O$53),'実質公債費比率（分子）の構造'!O$53,NA())</f>
        <v>696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28617</v>
      </c>
      <c r="E56" s="181"/>
      <c r="F56" s="181"/>
      <c r="G56" s="181">
        <f>'将来負担比率（分子）の構造'!J$52</f>
        <v>27704</v>
      </c>
      <c r="H56" s="181"/>
      <c r="I56" s="181"/>
      <c r="J56" s="181">
        <f>'将来負担比率（分子）の構造'!K$52</f>
        <v>26739</v>
      </c>
      <c r="K56" s="181"/>
      <c r="L56" s="181"/>
      <c r="M56" s="181">
        <f>'将来負担比率（分子）の構造'!L$52</f>
        <v>25981</v>
      </c>
      <c r="N56" s="181"/>
      <c r="O56" s="181"/>
      <c r="P56" s="181">
        <f>'将来負担比率（分子）の構造'!M$52</f>
        <v>25177</v>
      </c>
    </row>
    <row r="57" spans="1:16" x14ac:dyDescent="0.15">
      <c r="A57" s="181" t="s">
        <v>42</v>
      </c>
      <c r="B57" s="181"/>
      <c r="C57" s="181"/>
      <c r="D57" s="181">
        <f>'将来負担比率（分子）の構造'!I$51</f>
        <v>3125</v>
      </c>
      <c r="E57" s="181"/>
      <c r="F57" s="181"/>
      <c r="G57" s="181">
        <f>'将来負担比率（分子）の構造'!J$51</f>
        <v>2683</v>
      </c>
      <c r="H57" s="181"/>
      <c r="I57" s="181"/>
      <c r="J57" s="181">
        <f>'将来負担比率（分子）の構造'!K$51</f>
        <v>2552</v>
      </c>
      <c r="K57" s="181"/>
      <c r="L57" s="181"/>
      <c r="M57" s="181">
        <f>'将来負担比率（分子）の構造'!L$51</f>
        <v>2626</v>
      </c>
      <c r="N57" s="181"/>
      <c r="O57" s="181"/>
      <c r="P57" s="181">
        <f>'将来負担比率（分子）の構造'!M$51</f>
        <v>2605</v>
      </c>
    </row>
    <row r="58" spans="1:16" x14ac:dyDescent="0.15">
      <c r="A58" s="181" t="s">
        <v>41</v>
      </c>
      <c r="B58" s="181"/>
      <c r="C58" s="181"/>
      <c r="D58" s="181">
        <f>'将来負担比率（分子）の構造'!I$50</f>
        <v>10111</v>
      </c>
      <c r="E58" s="181"/>
      <c r="F58" s="181"/>
      <c r="G58" s="181">
        <f>'将来負担比率（分子）の構造'!J$50</f>
        <v>11948</v>
      </c>
      <c r="H58" s="181"/>
      <c r="I58" s="181"/>
      <c r="J58" s="181">
        <f>'将来負担比率（分子）の構造'!K$50</f>
        <v>9815</v>
      </c>
      <c r="K58" s="181"/>
      <c r="L58" s="181"/>
      <c r="M58" s="181">
        <f>'将来負担比率（分子）の構造'!L$50</f>
        <v>11417</v>
      </c>
      <c r="N58" s="181"/>
      <c r="O58" s="181"/>
      <c r="P58" s="181">
        <f>'将来負担比率（分子）の構造'!M$50</f>
        <v>12350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1718</v>
      </c>
      <c r="C62" s="181"/>
      <c r="D62" s="181"/>
      <c r="E62" s="181">
        <f>'将来負担比率（分子）の構造'!J$45</f>
        <v>1484</v>
      </c>
      <c r="F62" s="181"/>
      <c r="G62" s="181"/>
      <c r="H62" s="181">
        <f>'将来負担比率（分子）の構造'!K$45</f>
        <v>1189</v>
      </c>
      <c r="I62" s="181"/>
      <c r="J62" s="181"/>
      <c r="K62" s="181">
        <f>'将来負担比率（分子）の構造'!L$45</f>
        <v>1108</v>
      </c>
      <c r="L62" s="181"/>
      <c r="M62" s="181"/>
      <c r="N62" s="181">
        <f>'将来負担比率（分子）の構造'!M$45</f>
        <v>793</v>
      </c>
      <c r="O62" s="181"/>
      <c r="P62" s="181"/>
    </row>
    <row r="63" spans="1:16" x14ac:dyDescent="0.15">
      <c r="A63" s="181" t="s">
        <v>34</v>
      </c>
      <c r="B63" s="181">
        <f>'将来負担比率（分子）の構造'!I$44</f>
        <v>3664</v>
      </c>
      <c r="C63" s="181"/>
      <c r="D63" s="181"/>
      <c r="E63" s="181">
        <f>'将来負担比率（分子）の構造'!J$44</f>
        <v>3141</v>
      </c>
      <c r="F63" s="181"/>
      <c r="G63" s="181"/>
      <c r="H63" s="181">
        <f>'将来負担比率（分子）の構造'!K$44</f>
        <v>2714</v>
      </c>
      <c r="I63" s="181"/>
      <c r="J63" s="181"/>
      <c r="K63" s="181">
        <f>'将来負担比率（分子）の構造'!L$44</f>
        <v>2177</v>
      </c>
      <c r="L63" s="181"/>
      <c r="M63" s="181"/>
      <c r="N63" s="181">
        <f>'将来負担比率（分子）の構造'!M$44</f>
        <v>1590</v>
      </c>
      <c r="O63" s="181"/>
      <c r="P63" s="181"/>
    </row>
    <row r="64" spans="1:16" x14ac:dyDescent="0.15">
      <c r="A64" s="181" t="s">
        <v>33</v>
      </c>
      <c r="B64" s="181">
        <f>'将来負担比率（分子）の構造'!I$43</f>
        <v>5920</v>
      </c>
      <c r="C64" s="181"/>
      <c r="D64" s="181"/>
      <c r="E64" s="181">
        <f>'将来負担比率（分子）の構造'!J$43</f>
        <v>5771</v>
      </c>
      <c r="F64" s="181"/>
      <c r="G64" s="181"/>
      <c r="H64" s="181">
        <f>'将来負担比率（分子）の構造'!K$43</f>
        <v>5471</v>
      </c>
      <c r="I64" s="181"/>
      <c r="J64" s="181"/>
      <c r="K64" s="181">
        <f>'将来負担比率（分子）の構造'!L$43</f>
        <v>4912</v>
      </c>
      <c r="L64" s="181"/>
      <c r="M64" s="181"/>
      <c r="N64" s="181">
        <f>'将来負担比率（分子）の構造'!M$43</f>
        <v>4560</v>
      </c>
      <c r="O64" s="181"/>
      <c r="P64" s="181"/>
    </row>
    <row r="65" spans="1:16" x14ac:dyDescent="0.15">
      <c r="A65" s="181" t="s">
        <v>32</v>
      </c>
      <c r="B65" s="181">
        <f>'将来負担比率（分子）の構造'!I$42</f>
        <v>952</v>
      </c>
      <c r="C65" s="181"/>
      <c r="D65" s="181"/>
      <c r="E65" s="181">
        <f>'将来負担比率（分子）の構造'!J$42</f>
        <v>914</v>
      </c>
      <c r="F65" s="181"/>
      <c r="G65" s="181"/>
      <c r="H65" s="181">
        <f>'将来負担比率（分子）の構造'!K$42</f>
        <v>820</v>
      </c>
      <c r="I65" s="181"/>
      <c r="J65" s="181"/>
      <c r="K65" s="181">
        <f>'将来負担比率（分子）の構造'!L$42</f>
        <v>756</v>
      </c>
      <c r="L65" s="181"/>
      <c r="M65" s="181"/>
      <c r="N65" s="181">
        <f>'将来負担比率（分子）の構造'!M$42</f>
        <v>645</v>
      </c>
      <c r="O65" s="181"/>
      <c r="P65" s="181"/>
    </row>
    <row r="66" spans="1:16" x14ac:dyDescent="0.15">
      <c r="A66" s="181" t="s">
        <v>31</v>
      </c>
      <c r="B66" s="181">
        <f>'将来負担比率（分子）の構造'!I$41</f>
        <v>27203</v>
      </c>
      <c r="C66" s="181"/>
      <c r="D66" s="181"/>
      <c r="E66" s="181">
        <f>'将来負担比率（分子）の構造'!J$41</f>
        <v>26961</v>
      </c>
      <c r="F66" s="181"/>
      <c r="G66" s="181"/>
      <c r="H66" s="181">
        <f>'将来負担比率（分子）の構造'!K$41</f>
        <v>27676</v>
      </c>
      <c r="I66" s="181"/>
      <c r="J66" s="181"/>
      <c r="K66" s="181">
        <f>'将来負担比率（分子）の構造'!L$41</f>
        <v>26782</v>
      </c>
      <c r="L66" s="181"/>
      <c r="M66" s="181"/>
      <c r="N66" s="181">
        <f>'将来負担比率（分子）の構造'!M$41</f>
        <v>25791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1909</v>
      </c>
      <c r="C72" s="185">
        <f>基金残高に係る経年分析!G55</f>
        <v>1911</v>
      </c>
      <c r="D72" s="185">
        <f>基金残高に係る経年分析!H55</f>
        <v>2706</v>
      </c>
    </row>
    <row r="73" spans="1:16" x14ac:dyDescent="0.15">
      <c r="A73" s="184" t="s">
        <v>78</v>
      </c>
      <c r="B73" s="185">
        <f>基金残高に係る経年分析!F56</f>
        <v>461</v>
      </c>
      <c r="C73" s="185">
        <f>基金残高に係る経年分析!G56</f>
        <v>461</v>
      </c>
      <c r="D73" s="185">
        <f>基金残高に係る経年分析!H56</f>
        <v>462</v>
      </c>
    </row>
    <row r="74" spans="1:16" x14ac:dyDescent="0.15">
      <c r="A74" s="184" t="s">
        <v>79</v>
      </c>
      <c r="B74" s="185">
        <f>基金残高に係る経年分析!F57</f>
        <v>6887</v>
      </c>
      <c r="C74" s="185">
        <f>基金残高に係る経年分析!G57</f>
        <v>8471</v>
      </c>
      <c r="D74" s="185">
        <f>基金残高に係る経年分析!H57</f>
        <v>8647</v>
      </c>
    </row>
  </sheetData>
  <sheetProtection algorithmName="SHA-512" hashValue="dTmt7JCo61WidgTcMzoy+kx8FUoIXfvZMX6O0kN/yyGGoipCbRMg0WOvvPzpIzzyX47UjDXVi73KBWPxgtFVqw==" saltValue="G0lCkAbHhKWMutdSZFQm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13680127</v>
      </c>
      <c r="S5" s="637"/>
      <c r="T5" s="637"/>
      <c r="U5" s="637"/>
      <c r="V5" s="637"/>
      <c r="W5" s="637"/>
      <c r="X5" s="637"/>
      <c r="Y5" s="638"/>
      <c r="Z5" s="639">
        <v>29.8</v>
      </c>
      <c r="AA5" s="639"/>
      <c r="AB5" s="639"/>
      <c r="AC5" s="639"/>
      <c r="AD5" s="640">
        <v>12748699</v>
      </c>
      <c r="AE5" s="640"/>
      <c r="AF5" s="640"/>
      <c r="AG5" s="640"/>
      <c r="AH5" s="640"/>
      <c r="AI5" s="640"/>
      <c r="AJ5" s="640"/>
      <c r="AK5" s="640"/>
      <c r="AL5" s="641">
        <v>68.599999999999994</v>
      </c>
      <c r="AM5" s="642"/>
      <c r="AN5" s="642"/>
      <c r="AO5" s="643"/>
      <c r="AP5" s="633" t="s">
        <v>228</v>
      </c>
      <c r="AQ5" s="634"/>
      <c r="AR5" s="634"/>
      <c r="AS5" s="634"/>
      <c r="AT5" s="634"/>
      <c r="AU5" s="634"/>
      <c r="AV5" s="634"/>
      <c r="AW5" s="634"/>
      <c r="AX5" s="634"/>
      <c r="AY5" s="634"/>
      <c r="AZ5" s="634"/>
      <c r="BA5" s="634"/>
      <c r="BB5" s="634"/>
      <c r="BC5" s="634"/>
      <c r="BD5" s="634"/>
      <c r="BE5" s="634"/>
      <c r="BF5" s="635"/>
      <c r="BG5" s="647">
        <v>12746320</v>
      </c>
      <c r="BH5" s="648"/>
      <c r="BI5" s="648"/>
      <c r="BJ5" s="648"/>
      <c r="BK5" s="648"/>
      <c r="BL5" s="648"/>
      <c r="BM5" s="648"/>
      <c r="BN5" s="649"/>
      <c r="BO5" s="650">
        <v>93.2</v>
      </c>
      <c r="BP5" s="650"/>
      <c r="BQ5" s="650"/>
      <c r="BR5" s="650"/>
      <c r="BS5" s="651">
        <v>158487</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256174</v>
      </c>
      <c r="S6" s="648"/>
      <c r="T6" s="648"/>
      <c r="U6" s="648"/>
      <c r="V6" s="648"/>
      <c r="W6" s="648"/>
      <c r="X6" s="648"/>
      <c r="Y6" s="649"/>
      <c r="Z6" s="650">
        <v>0.6</v>
      </c>
      <c r="AA6" s="650"/>
      <c r="AB6" s="650"/>
      <c r="AC6" s="650"/>
      <c r="AD6" s="651">
        <v>256174</v>
      </c>
      <c r="AE6" s="651"/>
      <c r="AF6" s="651"/>
      <c r="AG6" s="651"/>
      <c r="AH6" s="651"/>
      <c r="AI6" s="651"/>
      <c r="AJ6" s="651"/>
      <c r="AK6" s="651"/>
      <c r="AL6" s="652">
        <v>1.4</v>
      </c>
      <c r="AM6" s="653"/>
      <c r="AN6" s="653"/>
      <c r="AO6" s="654"/>
      <c r="AP6" s="644" t="s">
        <v>233</v>
      </c>
      <c r="AQ6" s="645"/>
      <c r="AR6" s="645"/>
      <c r="AS6" s="645"/>
      <c r="AT6" s="645"/>
      <c r="AU6" s="645"/>
      <c r="AV6" s="645"/>
      <c r="AW6" s="645"/>
      <c r="AX6" s="645"/>
      <c r="AY6" s="645"/>
      <c r="AZ6" s="645"/>
      <c r="BA6" s="645"/>
      <c r="BB6" s="645"/>
      <c r="BC6" s="645"/>
      <c r="BD6" s="645"/>
      <c r="BE6" s="645"/>
      <c r="BF6" s="646"/>
      <c r="BG6" s="647">
        <v>12746320</v>
      </c>
      <c r="BH6" s="648"/>
      <c r="BI6" s="648"/>
      <c r="BJ6" s="648"/>
      <c r="BK6" s="648"/>
      <c r="BL6" s="648"/>
      <c r="BM6" s="648"/>
      <c r="BN6" s="649"/>
      <c r="BO6" s="650">
        <v>93.2</v>
      </c>
      <c r="BP6" s="650"/>
      <c r="BQ6" s="650"/>
      <c r="BR6" s="650"/>
      <c r="BS6" s="651">
        <v>158487</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267581</v>
      </c>
      <c r="CS6" s="648"/>
      <c r="CT6" s="648"/>
      <c r="CU6" s="648"/>
      <c r="CV6" s="648"/>
      <c r="CW6" s="648"/>
      <c r="CX6" s="648"/>
      <c r="CY6" s="649"/>
      <c r="CZ6" s="641">
        <v>0.6</v>
      </c>
      <c r="DA6" s="642"/>
      <c r="DB6" s="642"/>
      <c r="DC6" s="661"/>
      <c r="DD6" s="656" t="s">
        <v>235</v>
      </c>
      <c r="DE6" s="648"/>
      <c r="DF6" s="648"/>
      <c r="DG6" s="648"/>
      <c r="DH6" s="648"/>
      <c r="DI6" s="648"/>
      <c r="DJ6" s="648"/>
      <c r="DK6" s="648"/>
      <c r="DL6" s="648"/>
      <c r="DM6" s="648"/>
      <c r="DN6" s="648"/>
      <c r="DO6" s="648"/>
      <c r="DP6" s="649"/>
      <c r="DQ6" s="656">
        <v>267547</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9490</v>
      </c>
      <c r="S7" s="648"/>
      <c r="T7" s="648"/>
      <c r="U7" s="648"/>
      <c r="V7" s="648"/>
      <c r="W7" s="648"/>
      <c r="X7" s="648"/>
      <c r="Y7" s="649"/>
      <c r="Z7" s="650">
        <v>0</v>
      </c>
      <c r="AA7" s="650"/>
      <c r="AB7" s="650"/>
      <c r="AC7" s="650"/>
      <c r="AD7" s="651">
        <v>9490</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6349790</v>
      </c>
      <c r="BH7" s="648"/>
      <c r="BI7" s="648"/>
      <c r="BJ7" s="648"/>
      <c r="BK7" s="648"/>
      <c r="BL7" s="648"/>
      <c r="BM7" s="648"/>
      <c r="BN7" s="649"/>
      <c r="BO7" s="650">
        <v>46.4</v>
      </c>
      <c r="BP7" s="650"/>
      <c r="BQ7" s="650"/>
      <c r="BR7" s="650"/>
      <c r="BS7" s="651">
        <v>158487</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13937028</v>
      </c>
      <c r="CS7" s="648"/>
      <c r="CT7" s="648"/>
      <c r="CU7" s="648"/>
      <c r="CV7" s="648"/>
      <c r="CW7" s="648"/>
      <c r="CX7" s="648"/>
      <c r="CY7" s="649"/>
      <c r="CZ7" s="650">
        <v>31.1</v>
      </c>
      <c r="DA7" s="650"/>
      <c r="DB7" s="650"/>
      <c r="DC7" s="650"/>
      <c r="DD7" s="656">
        <v>25167</v>
      </c>
      <c r="DE7" s="648"/>
      <c r="DF7" s="648"/>
      <c r="DG7" s="648"/>
      <c r="DH7" s="648"/>
      <c r="DI7" s="648"/>
      <c r="DJ7" s="648"/>
      <c r="DK7" s="648"/>
      <c r="DL7" s="648"/>
      <c r="DM7" s="648"/>
      <c r="DN7" s="648"/>
      <c r="DO7" s="648"/>
      <c r="DP7" s="649"/>
      <c r="DQ7" s="656">
        <v>3056853</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47697</v>
      </c>
      <c r="S8" s="648"/>
      <c r="T8" s="648"/>
      <c r="U8" s="648"/>
      <c r="V8" s="648"/>
      <c r="W8" s="648"/>
      <c r="X8" s="648"/>
      <c r="Y8" s="649"/>
      <c r="Z8" s="650">
        <v>0.1</v>
      </c>
      <c r="AA8" s="650"/>
      <c r="AB8" s="650"/>
      <c r="AC8" s="650"/>
      <c r="AD8" s="651">
        <v>47697</v>
      </c>
      <c r="AE8" s="651"/>
      <c r="AF8" s="651"/>
      <c r="AG8" s="651"/>
      <c r="AH8" s="651"/>
      <c r="AI8" s="651"/>
      <c r="AJ8" s="651"/>
      <c r="AK8" s="651"/>
      <c r="AL8" s="652">
        <v>0.3</v>
      </c>
      <c r="AM8" s="653"/>
      <c r="AN8" s="653"/>
      <c r="AO8" s="654"/>
      <c r="AP8" s="644" t="s">
        <v>240</v>
      </c>
      <c r="AQ8" s="645"/>
      <c r="AR8" s="645"/>
      <c r="AS8" s="645"/>
      <c r="AT8" s="645"/>
      <c r="AU8" s="645"/>
      <c r="AV8" s="645"/>
      <c r="AW8" s="645"/>
      <c r="AX8" s="645"/>
      <c r="AY8" s="645"/>
      <c r="AZ8" s="645"/>
      <c r="BA8" s="645"/>
      <c r="BB8" s="645"/>
      <c r="BC8" s="645"/>
      <c r="BD8" s="645"/>
      <c r="BE8" s="645"/>
      <c r="BF8" s="646"/>
      <c r="BG8" s="647">
        <v>179390</v>
      </c>
      <c r="BH8" s="648"/>
      <c r="BI8" s="648"/>
      <c r="BJ8" s="648"/>
      <c r="BK8" s="648"/>
      <c r="BL8" s="648"/>
      <c r="BM8" s="648"/>
      <c r="BN8" s="649"/>
      <c r="BO8" s="650">
        <v>1.3</v>
      </c>
      <c r="BP8" s="650"/>
      <c r="BQ8" s="650"/>
      <c r="BR8" s="650"/>
      <c r="BS8" s="656" t="s">
        <v>129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15980121</v>
      </c>
      <c r="CS8" s="648"/>
      <c r="CT8" s="648"/>
      <c r="CU8" s="648"/>
      <c r="CV8" s="648"/>
      <c r="CW8" s="648"/>
      <c r="CX8" s="648"/>
      <c r="CY8" s="649"/>
      <c r="CZ8" s="650">
        <v>35.6</v>
      </c>
      <c r="DA8" s="650"/>
      <c r="DB8" s="650"/>
      <c r="DC8" s="650"/>
      <c r="DD8" s="656">
        <v>36670</v>
      </c>
      <c r="DE8" s="648"/>
      <c r="DF8" s="648"/>
      <c r="DG8" s="648"/>
      <c r="DH8" s="648"/>
      <c r="DI8" s="648"/>
      <c r="DJ8" s="648"/>
      <c r="DK8" s="648"/>
      <c r="DL8" s="648"/>
      <c r="DM8" s="648"/>
      <c r="DN8" s="648"/>
      <c r="DO8" s="648"/>
      <c r="DP8" s="649"/>
      <c r="DQ8" s="656">
        <v>6873089</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62243</v>
      </c>
      <c r="S9" s="648"/>
      <c r="T9" s="648"/>
      <c r="U9" s="648"/>
      <c r="V9" s="648"/>
      <c r="W9" s="648"/>
      <c r="X9" s="648"/>
      <c r="Y9" s="649"/>
      <c r="Z9" s="650">
        <v>0.1</v>
      </c>
      <c r="AA9" s="650"/>
      <c r="AB9" s="650"/>
      <c r="AC9" s="650"/>
      <c r="AD9" s="651">
        <v>62243</v>
      </c>
      <c r="AE9" s="651"/>
      <c r="AF9" s="651"/>
      <c r="AG9" s="651"/>
      <c r="AH9" s="651"/>
      <c r="AI9" s="651"/>
      <c r="AJ9" s="651"/>
      <c r="AK9" s="651"/>
      <c r="AL9" s="652">
        <v>0.3</v>
      </c>
      <c r="AM9" s="653"/>
      <c r="AN9" s="653"/>
      <c r="AO9" s="654"/>
      <c r="AP9" s="644" t="s">
        <v>243</v>
      </c>
      <c r="AQ9" s="645"/>
      <c r="AR9" s="645"/>
      <c r="AS9" s="645"/>
      <c r="AT9" s="645"/>
      <c r="AU9" s="645"/>
      <c r="AV9" s="645"/>
      <c r="AW9" s="645"/>
      <c r="AX9" s="645"/>
      <c r="AY9" s="645"/>
      <c r="AZ9" s="645"/>
      <c r="BA9" s="645"/>
      <c r="BB9" s="645"/>
      <c r="BC9" s="645"/>
      <c r="BD9" s="645"/>
      <c r="BE9" s="645"/>
      <c r="BF9" s="646"/>
      <c r="BG9" s="647">
        <v>5397615</v>
      </c>
      <c r="BH9" s="648"/>
      <c r="BI9" s="648"/>
      <c r="BJ9" s="648"/>
      <c r="BK9" s="648"/>
      <c r="BL9" s="648"/>
      <c r="BM9" s="648"/>
      <c r="BN9" s="649"/>
      <c r="BO9" s="650">
        <v>39.5</v>
      </c>
      <c r="BP9" s="650"/>
      <c r="BQ9" s="650"/>
      <c r="BR9" s="650"/>
      <c r="BS9" s="656" t="s">
        <v>129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2950230</v>
      </c>
      <c r="CS9" s="648"/>
      <c r="CT9" s="648"/>
      <c r="CU9" s="648"/>
      <c r="CV9" s="648"/>
      <c r="CW9" s="648"/>
      <c r="CX9" s="648"/>
      <c r="CY9" s="649"/>
      <c r="CZ9" s="650">
        <v>6.6</v>
      </c>
      <c r="DA9" s="650"/>
      <c r="DB9" s="650"/>
      <c r="DC9" s="650"/>
      <c r="DD9" s="656">
        <v>10359</v>
      </c>
      <c r="DE9" s="648"/>
      <c r="DF9" s="648"/>
      <c r="DG9" s="648"/>
      <c r="DH9" s="648"/>
      <c r="DI9" s="648"/>
      <c r="DJ9" s="648"/>
      <c r="DK9" s="648"/>
      <c r="DL9" s="648"/>
      <c r="DM9" s="648"/>
      <c r="DN9" s="648"/>
      <c r="DO9" s="648"/>
      <c r="DP9" s="649"/>
      <c r="DQ9" s="656">
        <v>2547731</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129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322762</v>
      </c>
      <c r="BH10" s="648"/>
      <c r="BI10" s="648"/>
      <c r="BJ10" s="648"/>
      <c r="BK10" s="648"/>
      <c r="BL10" s="648"/>
      <c r="BM10" s="648"/>
      <c r="BN10" s="649"/>
      <c r="BO10" s="650">
        <v>2.4</v>
      </c>
      <c r="BP10" s="650"/>
      <c r="BQ10" s="650"/>
      <c r="BR10" s="650"/>
      <c r="BS10" s="656">
        <v>53290</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145632</v>
      </c>
      <c r="CS10" s="648"/>
      <c r="CT10" s="648"/>
      <c r="CU10" s="648"/>
      <c r="CV10" s="648"/>
      <c r="CW10" s="648"/>
      <c r="CX10" s="648"/>
      <c r="CY10" s="649"/>
      <c r="CZ10" s="650">
        <v>0.3</v>
      </c>
      <c r="DA10" s="650"/>
      <c r="DB10" s="650"/>
      <c r="DC10" s="650"/>
      <c r="DD10" s="656" t="s">
        <v>129</v>
      </c>
      <c r="DE10" s="648"/>
      <c r="DF10" s="648"/>
      <c r="DG10" s="648"/>
      <c r="DH10" s="648"/>
      <c r="DI10" s="648"/>
      <c r="DJ10" s="648"/>
      <c r="DK10" s="648"/>
      <c r="DL10" s="648"/>
      <c r="DM10" s="648"/>
      <c r="DN10" s="648"/>
      <c r="DO10" s="648"/>
      <c r="DP10" s="649"/>
      <c r="DQ10" s="656">
        <v>97325</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2062770</v>
      </c>
      <c r="S11" s="648"/>
      <c r="T11" s="648"/>
      <c r="U11" s="648"/>
      <c r="V11" s="648"/>
      <c r="W11" s="648"/>
      <c r="X11" s="648"/>
      <c r="Y11" s="649"/>
      <c r="Z11" s="652">
        <v>4.5</v>
      </c>
      <c r="AA11" s="653"/>
      <c r="AB11" s="653"/>
      <c r="AC11" s="665"/>
      <c r="AD11" s="656">
        <v>2062770</v>
      </c>
      <c r="AE11" s="648"/>
      <c r="AF11" s="648"/>
      <c r="AG11" s="648"/>
      <c r="AH11" s="648"/>
      <c r="AI11" s="648"/>
      <c r="AJ11" s="648"/>
      <c r="AK11" s="649"/>
      <c r="AL11" s="652">
        <v>11.1</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450023</v>
      </c>
      <c r="BH11" s="648"/>
      <c r="BI11" s="648"/>
      <c r="BJ11" s="648"/>
      <c r="BK11" s="648"/>
      <c r="BL11" s="648"/>
      <c r="BM11" s="648"/>
      <c r="BN11" s="649"/>
      <c r="BO11" s="650">
        <v>3.3</v>
      </c>
      <c r="BP11" s="650"/>
      <c r="BQ11" s="650"/>
      <c r="BR11" s="650"/>
      <c r="BS11" s="656">
        <v>105197</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658541</v>
      </c>
      <c r="CS11" s="648"/>
      <c r="CT11" s="648"/>
      <c r="CU11" s="648"/>
      <c r="CV11" s="648"/>
      <c r="CW11" s="648"/>
      <c r="CX11" s="648"/>
      <c r="CY11" s="649"/>
      <c r="CZ11" s="650">
        <v>1.5</v>
      </c>
      <c r="DA11" s="650"/>
      <c r="DB11" s="650"/>
      <c r="DC11" s="650"/>
      <c r="DD11" s="656">
        <v>170440</v>
      </c>
      <c r="DE11" s="648"/>
      <c r="DF11" s="648"/>
      <c r="DG11" s="648"/>
      <c r="DH11" s="648"/>
      <c r="DI11" s="648"/>
      <c r="DJ11" s="648"/>
      <c r="DK11" s="648"/>
      <c r="DL11" s="648"/>
      <c r="DM11" s="648"/>
      <c r="DN11" s="648"/>
      <c r="DO11" s="648"/>
      <c r="DP11" s="649"/>
      <c r="DQ11" s="656">
        <v>368727</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46617</v>
      </c>
      <c r="S12" s="648"/>
      <c r="T12" s="648"/>
      <c r="U12" s="648"/>
      <c r="V12" s="648"/>
      <c r="W12" s="648"/>
      <c r="X12" s="648"/>
      <c r="Y12" s="649"/>
      <c r="Z12" s="650">
        <v>0.1</v>
      </c>
      <c r="AA12" s="650"/>
      <c r="AB12" s="650"/>
      <c r="AC12" s="650"/>
      <c r="AD12" s="651">
        <v>46617</v>
      </c>
      <c r="AE12" s="651"/>
      <c r="AF12" s="651"/>
      <c r="AG12" s="651"/>
      <c r="AH12" s="651"/>
      <c r="AI12" s="651"/>
      <c r="AJ12" s="651"/>
      <c r="AK12" s="651"/>
      <c r="AL12" s="652">
        <v>0.3</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5603077</v>
      </c>
      <c r="BH12" s="648"/>
      <c r="BI12" s="648"/>
      <c r="BJ12" s="648"/>
      <c r="BK12" s="648"/>
      <c r="BL12" s="648"/>
      <c r="BM12" s="648"/>
      <c r="BN12" s="649"/>
      <c r="BO12" s="650">
        <v>41</v>
      </c>
      <c r="BP12" s="650"/>
      <c r="BQ12" s="650"/>
      <c r="BR12" s="650"/>
      <c r="BS12" s="656" t="s">
        <v>129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653056</v>
      </c>
      <c r="CS12" s="648"/>
      <c r="CT12" s="648"/>
      <c r="CU12" s="648"/>
      <c r="CV12" s="648"/>
      <c r="CW12" s="648"/>
      <c r="CX12" s="648"/>
      <c r="CY12" s="649"/>
      <c r="CZ12" s="650">
        <v>1.5</v>
      </c>
      <c r="DA12" s="650"/>
      <c r="DB12" s="650"/>
      <c r="DC12" s="650"/>
      <c r="DD12" s="656">
        <v>7987</v>
      </c>
      <c r="DE12" s="648"/>
      <c r="DF12" s="648"/>
      <c r="DG12" s="648"/>
      <c r="DH12" s="648"/>
      <c r="DI12" s="648"/>
      <c r="DJ12" s="648"/>
      <c r="DK12" s="648"/>
      <c r="DL12" s="648"/>
      <c r="DM12" s="648"/>
      <c r="DN12" s="648"/>
      <c r="DO12" s="648"/>
      <c r="DP12" s="649"/>
      <c r="DQ12" s="656">
        <v>369480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5592420</v>
      </c>
      <c r="BH13" s="648"/>
      <c r="BI13" s="648"/>
      <c r="BJ13" s="648"/>
      <c r="BK13" s="648"/>
      <c r="BL13" s="648"/>
      <c r="BM13" s="648"/>
      <c r="BN13" s="649"/>
      <c r="BO13" s="650">
        <v>40.9</v>
      </c>
      <c r="BP13" s="650"/>
      <c r="BQ13" s="650"/>
      <c r="BR13" s="650"/>
      <c r="BS13" s="656" t="s">
        <v>235</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2348769</v>
      </c>
      <c r="CS13" s="648"/>
      <c r="CT13" s="648"/>
      <c r="CU13" s="648"/>
      <c r="CV13" s="648"/>
      <c r="CW13" s="648"/>
      <c r="CX13" s="648"/>
      <c r="CY13" s="649"/>
      <c r="CZ13" s="650">
        <v>5.2</v>
      </c>
      <c r="DA13" s="650"/>
      <c r="DB13" s="650"/>
      <c r="DC13" s="650"/>
      <c r="DD13" s="656">
        <v>1237566</v>
      </c>
      <c r="DE13" s="648"/>
      <c r="DF13" s="648"/>
      <c r="DG13" s="648"/>
      <c r="DH13" s="648"/>
      <c r="DI13" s="648"/>
      <c r="DJ13" s="648"/>
      <c r="DK13" s="648"/>
      <c r="DL13" s="648"/>
      <c r="DM13" s="648"/>
      <c r="DN13" s="648"/>
      <c r="DO13" s="648"/>
      <c r="DP13" s="649"/>
      <c r="DQ13" s="656">
        <v>1678758</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235</v>
      </c>
      <c r="AE14" s="651"/>
      <c r="AF14" s="651"/>
      <c r="AG14" s="651"/>
      <c r="AH14" s="651"/>
      <c r="AI14" s="651"/>
      <c r="AJ14" s="651"/>
      <c r="AK14" s="651"/>
      <c r="AL14" s="652" t="s">
        <v>129</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226191</v>
      </c>
      <c r="BH14" s="648"/>
      <c r="BI14" s="648"/>
      <c r="BJ14" s="648"/>
      <c r="BK14" s="648"/>
      <c r="BL14" s="648"/>
      <c r="BM14" s="648"/>
      <c r="BN14" s="649"/>
      <c r="BO14" s="650">
        <v>1.7</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1139006</v>
      </c>
      <c r="CS14" s="648"/>
      <c r="CT14" s="648"/>
      <c r="CU14" s="648"/>
      <c r="CV14" s="648"/>
      <c r="CW14" s="648"/>
      <c r="CX14" s="648"/>
      <c r="CY14" s="649"/>
      <c r="CZ14" s="650">
        <v>2.5</v>
      </c>
      <c r="DA14" s="650"/>
      <c r="DB14" s="650"/>
      <c r="DC14" s="650"/>
      <c r="DD14" s="656">
        <v>8615</v>
      </c>
      <c r="DE14" s="648"/>
      <c r="DF14" s="648"/>
      <c r="DG14" s="648"/>
      <c r="DH14" s="648"/>
      <c r="DI14" s="648"/>
      <c r="DJ14" s="648"/>
      <c r="DK14" s="648"/>
      <c r="DL14" s="648"/>
      <c r="DM14" s="648"/>
      <c r="DN14" s="648"/>
      <c r="DO14" s="648"/>
      <c r="DP14" s="649"/>
      <c r="DQ14" s="656">
        <v>1102458</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567262</v>
      </c>
      <c r="BH15" s="648"/>
      <c r="BI15" s="648"/>
      <c r="BJ15" s="648"/>
      <c r="BK15" s="648"/>
      <c r="BL15" s="648"/>
      <c r="BM15" s="648"/>
      <c r="BN15" s="649"/>
      <c r="BO15" s="650">
        <v>4.0999999999999996</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4192222</v>
      </c>
      <c r="CS15" s="648"/>
      <c r="CT15" s="648"/>
      <c r="CU15" s="648"/>
      <c r="CV15" s="648"/>
      <c r="CW15" s="648"/>
      <c r="CX15" s="648"/>
      <c r="CY15" s="649"/>
      <c r="CZ15" s="650">
        <v>9.4</v>
      </c>
      <c r="DA15" s="650"/>
      <c r="DB15" s="650"/>
      <c r="DC15" s="650"/>
      <c r="DD15" s="656">
        <v>889897</v>
      </c>
      <c r="DE15" s="648"/>
      <c r="DF15" s="648"/>
      <c r="DG15" s="648"/>
      <c r="DH15" s="648"/>
      <c r="DI15" s="648"/>
      <c r="DJ15" s="648"/>
      <c r="DK15" s="648"/>
      <c r="DL15" s="648"/>
      <c r="DM15" s="648"/>
      <c r="DN15" s="648"/>
      <c r="DO15" s="648"/>
      <c r="DP15" s="649"/>
      <c r="DQ15" s="656">
        <v>3122514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30961</v>
      </c>
      <c r="S16" s="648"/>
      <c r="T16" s="648"/>
      <c r="U16" s="648"/>
      <c r="V16" s="648"/>
      <c r="W16" s="648"/>
      <c r="X16" s="648"/>
      <c r="Y16" s="649"/>
      <c r="Z16" s="650">
        <v>0.1</v>
      </c>
      <c r="AA16" s="650"/>
      <c r="AB16" s="650"/>
      <c r="AC16" s="650"/>
      <c r="AD16" s="651">
        <v>30961</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69298</v>
      </c>
      <c r="CS16" s="648"/>
      <c r="CT16" s="648"/>
      <c r="CU16" s="648"/>
      <c r="CV16" s="648"/>
      <c r="CW16" s="648"/>
      <c r="CX16" s="648"/>
      <c r="CY16" s="649"/>
      <c r="CZ16" s="650">
        <v>0.2</v>
      </c>
      <c r="DA16" s="650"/>
      <c r="DB16" s="650"/>
      <c r="DC16" s="650"/>
      <c r="DD16" s="656" t="s">
        <v>235</v>
      </c>
      <c r="DE16" s="648"/>
      <c r="DF16" s="648"/>
      <c r="DG16" s="648"/>
      <c r="DH16" s="648"/>
      <c r="DI16" s="648"/>
      <c r="DJ16" s="648"/>
      <c r="DK16" s="648"/>
      <c r="DL16" s="648"/>
      <c r="DM16" s="648"/>
      <c r="DN16" s="648"/>
      <c r="DO16" s="648"/>
      <c r="DP16" s="649"/>
      <c r="DQ16" s="656">
        <v>52883</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71277</v>
      </c>
      <c r="S17" s="648"/>
      <c r="T17" s="648"/>
      <c r="U17" s="648"/>
      <c r="V17" s="648"/>
      <c r="W17" s="648"/>
      <c r="X17" s="648"/>
      <c r="Y17" s="649"/>
      <c r="Z17" s="650">
        <v>0.2</v>
      </c>
      <c r="AA17" s="650"/>
      <c r="AB17" s="650"/>
      <c r="AC17" s="650"/>
      <c r="AD17" s="651">
        <v>71277</v>
      </c>
      <c r="AE17" s="651"/>
      <c r="AF17" s="651"/>
      <c r="AG17" s="651"/>
      <c r="AH17" s="651"/>
      <c r="AI17" s="651"/>
      <c r="AJ17" s="651"/>
      <c r="AK17" s="651"/>
      <c r="AL17" s="652">
        <v>0.4</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235</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2486784</v>
      </c>
      <c r="CS17" s="648"/>
      <c r="CT17" s="648"/>
      <c r="CU17" s="648"/>
      <c r="CV17" s="648"/>
      <c r="CW17" s="648"/>
      <c r="CX17" s="648"/>
      <c r="CY17" s="649"/>
      <c r="CZ17" s="650">
        <v>5.5</v>
      </c>
      <c r="DA17" s="650"/>
      <c r="DB17" s="650"/>
      <c r="DC17" s="650"/>
      <c r="DD17" s="656" t="s">
        <v>147</v>
      </c>
      <c r="DE17" s="648"/>
      <c r="DF17" s="648"/>
      <c r="DG17" s="648"/>
      <c r="DH17" s="648"/>
      <c r="DI17" s="648"/>
      <c r="DJ17" s="648"/>
      <c r="DK17" s="648"/>
      <c r="DL17" s="648"/>
      <c r="DM17" s="648"/>
      <c r="DN17" s="648"/>
      <c r="DO17" s="648"/>
      <c r="DP17" s="649"/>
      <c r="DQ17" s="656">
        <v>2448927</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122344</v>
      </c>
      <c r="S18" s="648"/>
      <c r="T18" s="648"/>
      <c r="U18" s="648"/>
      <c r="V18" s="648"/>
      <c r="W18" s="648"/>
      <c r="X18" s="648"/>
      <c r="Y18" s="649"/>
      <c r="Z18" s="650">
        <v>0.3</v>
      </c>
      <c r="AA18" s="650"/>
      <c r="AB18" s="650"/>
      <c r="AC18" s="650"/>
      <c r="AD18" s="651">
        <v>122344</v>
      </c>
      <c r="AE18" s="651"/>
      <c r="AF18" s="651"/>
      <c r="AG18" s="651"/>
      <c r="AH18" s="651"/>
      <c r="AI18" s="651"/>
      <c r="AJ18" s="651"/>
      <c r="AK18" s="651"/>
      <c r="AL18" s="652">
        <v>0.7</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129</v>
      </c>
      <c r="DA18" s="650"/>
      <c r="DB18" s="650"/>
      <c r="DC18" s="650"/>
      <c r="DD18" s="656" t="s">
        <v>235</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104020</v>
      </c>
      <c r="S19" s="648"/>
      <c r="T19" s="648"/>
      <c r="U19" s="648"/>
      <c r="V19" s="648"/>
      <c r="W19" s="648"/>
      <c r="X19" s="648"/>
      <c r="Y19" s="649"/>
      <c r="Z19" s="650">
        <v>0.2</v>
      </c>
      <c r="AA19" s="650"/>
      <c r="AB19" s="650"/>
      <c r="AC19" s="650"/>
      <c r="AD19" s="651">
        <v>104020</v>
      </c>
      <c r="AE19" s="651"/>
      <c r="AF19" s="651"/>
      <c r="AG19" s="651"/>
      <c r="AH19" s="651"/>
      <c r="AI19" s="651"/>
      <c r="AJ19" s="651"/>
      <c r="AK19" s="651"/>
      <c r="AL19" s="652">
        <v>0.6</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933807</v>
      </c>
      <c r="BH19" s="648"/>
      <c r="BI19" s="648"/>
      <c r="BJ19" s="648"/>
      <c r="BK19" s="648"/>
      <c r="BL19" s="648"/>
      <c r="BM19" s="648"/>
      <c r="BN19" s="649"/>
      <c r="BO19" s="650">
        <v>6.8</v>
      </c>
      <c r="BP19" s="650"/>
      <c r="BQ19" s="650"/>
      <c r="BR19" s="650"/>
      <c r="BS19" s="656" t="s">
        <v>129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235</v>
      </c>
      <c r="CS19" s="648"/>
      <c r="CT19" s="648"/>
      <c r="CU19" s="648"/>
      <c r="CV19" s="648"/>
      <c r="CW19" s="648"/>
      <c r="CX19" s="648"/>
      <c r="CY19" s="649"/>
      <c r="CZ19" s="650" t="s">
        <v>129</v>
      </c>
      <c r="DA19" s="650"/>
      <c r="DB19" s="650"/>
      <c r="DC19" s="650"/>
      <c r="DD19" s="656" t="s">
        <v>235</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13620</v>
      </c>
      <c r="S20" s="648"/>
      <c r="T20" s="648"/>
      <c r="U20" s="648"/>
      <c r="V20" s="648"/>
      <c r="W20" s="648"/>
      <c r="X20" s="648"/>
      <c r="Y20" s="649"/>
      <c r="Z20" s="650">
        <v>0</v>
      </c>
      <c r="AA20" s="650"/>
      <c r="AB20" s="650"/>
      <c r="AC20" s="650"/>
      <c r="AD20" s="651">
        <v>13620</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933807</v>
      </c>
      <c r="BH20" s="648"/>
      <c r="BI20" s="648"/>
      <c r="BJ20" s="648"/>
      <c r="BK20" s="648"/>
      <c r="BL20" s="648"/>
      <c r="BM20" s="648"/>
      <c r="BN20" s="649"/>
      <c r="BO20" s="650">
        <v>6.8</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44828268</v>
      </c>
      <c r="CS20" s="648"/>
      <c r="CT20" s="648"/>
      <c r="CU20" s="648"/>
      <c r="CV20" s="648"/>
      <c r="CW20" s="648"/>
      <c r="CX20" s="648"/>
      <c r="CY20" s="649"/>
      <c r="CZ20" s="650">
        <v>100</v>
      </c>
      <c r="DA20" s="650"/>
      <c r="DB20" s="650"/>
      <c r="DC20" s="650"/>
      <c r="DD20" s="656">
        <v>2386701</v>
      </c>
      <c r="DE20" s="648"/>
      <c r="DF20" s="648"/>
      <c r="DG20" s="648"/>
      <c r="DH20" s="648"/>
      <c r="DI20" s="648"/>
      <c r="DJ20" s="648"/>
      <c r="DK20" s="648"/>
      <c r="DL20" s="648"/>
      <c r="DM20" s="648"/>
      <c r="DN20" s="648"/>
      <c r="DO20" s="648"/>
      <c r="DP20" s="649"/>
      <c r="DQ20" s="656">
        <v>21986292</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4704</v>
      </c>
      <c r="S21" s="648"/>
      <c r="T21" s="648"/>
      <c r="U21" s="648"/>
      <c r="V21" s="648"/>
      <c r="W21" s="648"/>
      <c r="X21" s="648"/>
      <c r="Y21" s="649"/>
      <c r="Z21" s="650">
        <v>0</v>
      </c>
      <c r="AA21" s="650"/>
      <c r="AB21" s="650"/>
      <c r="AC21" s="650"/>
      <c r="AD21" s="651">
        <v>4704</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2379</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3368006</v>
      </c>
      <c r="S22" s="648"/>
      <c r="T22" s="648"/>
      <c r="U22" s="648"/>
      <c r="V22" s="648"/>
      <c r="W22" s="648"/>
      <c r="X22" s="648"/>
      <c r="Y22" s="649"/>
      <c r="Z22" s="650">
        <v>7.3</v>
      </c>
      <c r="AA22" s="650"/>
      <c r="AB22" s="650"/>
      <c r="AC22" s="650"/>
      <c r="AD22" s="651">
        <v>3033716</v>
      </c>
      <c r="AE22" s="651"/>
      <c r="AF22" s="651"/>
      <c r="AG22" s="651"/>
      <c r="AH22" s="651"/>
      <c r="AI22" s="651"/>
      <c r="AJ22" s="651"/>
      <c r="AK22" s="651"/>
      <c r="AL22" s="652">
        <v>16.3</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3033716</v>
      </c>
      <c r="S23" s="648"/>
      <c r="T23" s="648"/>
      <c r="U23" s="648"/>
      <c r="V23" s="648"/>
      <c r="W23" s="648"/>
      <c r="X23" s="648"/>
      <c r="Y23" s="649"/>
      <c r="Z23" s="650">
        <v>6.6</v>
      </c>
      <c r="AA23" s="650"/>
      <c r="AB23" s="650"/>
      <c r="AC23" s="650"/>
      <c r="AD23" s="651">
        <v>3033716</v>
      </c>
      <c r="AE23" s="651"/>
      <c r="AF23" s="651"/>
      <c r="AG23" s="651"/>
      <c r="AH23" s="651"/>
      <c r="AI23" s="651"/>
      <c r="AJ23" s="651"/>
      <c r="AK23" s="651"/>
      <c r="AL23" s="652">
        <v>16.3</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931428</v>
      </c>
      <c r="BH23" s="648"/>
      <c r="BI23" s="648"/>
      <c r="BJ23" s="648"/>
      <c r="BK23" s="648"/>
      <c r="BL23" s="648"/>
      <c r="BM23" s="648"/>
      <c r="BN23" s="649"/>
      <c r="BO23" s="650">
        <v>6.8</v>
      </c>
      <c r="BP23" s="650"/>
      <c r="BQ23" s="650"/>
      <c r="BR23" s="650"/>
      <c r="BS23" s="656" t="s">
        <v>129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334290</v>
      </c>
      <c r="S24" s="648"/>
      <c r="T24" s="648"/>
      <c r="U24" s="648"/>
      <c r="V24" s="648"/>
      <c r="W24" s="648"/>
      <c r="X24" s="648"/>
      <c r="Y24" s="649"/>
      <c r="Z24" s="650">
        <v>0.7</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235</v>
      </c>
      <c r="BP24" s="650"/>
      <c r="BQ24" s="650"/>
      <c r="BR24" s="650"/>
      <c r="BS24" s="656" t="s">
        <v>129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18275812</v>
      </c>
      <c r="CS24" s="637"/>
      <c r="CT24" s="637"/>
      <c r="CU24" s="637"/>
      <c r="CV24" s="637"/>
      <c r="CW24" s="637"/>
      <c r="CX24" s="637"/>
      <c r="CY24" s="638"/>
      <c r="CZ24" s="641">
        <v>40.799999999999997</v>
      </c>
      <c r="DA24" s="642"/>
      <c r="DB24" s="642"/>
      <c r="DC24" s="661"/>
      <c r="DD24" s="686">
        <v>9404894</v>
      </c>
      <c r="DE24" s="637"/>
      <c r="DF24" s="637"/>
      <c r="DG24" s="637"/>
      <c r="DH24" s="637"/>
      <c r="DI24" s="637"/>
      <c r="DJ24" s="637"/>
      <c r="DK24" s="638"/>
      <c r="DL24" s="686">
        <v>9370950</v>
      </c>
      <c r="DM24" s="637"/>
      <c r="DN24" s="637"/>
      <c r="DO24" s="637"/>
      <c r="DP24" s="637"/>
      <c r="DQ24" s="637"/>
      <c r="DR24" s="637"/>
      <c r="DS24" s="637"/>
      <c r="DT24" s="637"/>
      <c r="DU24" s="637"/>
      <c r="DV24" s="638"/>
      <c r="DW24" s="641">
        <v>47.5</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235</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235</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4574232</v>
      </c>
      <c r="CS25" s="683"/>
      <c r="CT25" s="683"/>
      <c r="CU25" s="683"/>
      <c r="CV25" s="683"/>
      <c r="CW25" s="683"/>
      <c r="CX25" s="683"/>
      <c r="CY25" s="684"/>
      <c r="CZ25" s="652">
        <v>10.199999999999999</v>
      </c>
      <c r="DA25" s="681"/>
      <c r="DB25" s="681"/>
      <c r="DC25" s="685"/>
      <c r="DD25" s="656">
        <v>4049647</v>
      </c>
      <c r="DE25" s="683"/>
      <c r="DF25" s="683"/>
      <c r="DG25" s="683"/>
      <c r="DH25" s="683"/>
      <c r="DI25" s="683"/>
      <c r="DJ25" s="683"/>
      <c r="DK25" s="684"/>
      <c r="DL25" s="656">
        <v>4045552</v>
      </c>
      <c r="DM25" s="683"/>
      <c r="DN25" s="683"/>
      <c r="DO25" s="683"/>
      <c r="DP25" s="683"/>
      <c r="DQ25" s="683"/>
      <c r="DR25" s="683"/>
      <c r="DS25" s="683"/>
      <c r="DT25" s="683"/>
      <c r="DU25" s="683"/>
      <c r="DV25" s="684"/>
      <c r="DW25" s="652">
        <v>20.5</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19757706</v>
      </c>
      <c r="S26" s="648"/>
      <c r="T26" s="648"/>
      <c r="U26" s="648"/>
      <c r="V26" s="648"/>
      <c r="W26" s="648"/>
      <c r="X26" s="648"/>
      <c r="Y26" s="649"/>
      <c r="Z26" s="650">
        <v>43.1</v>
      </c>
      <c r="AA26" s="650"/>
      <c r="AB26" s="650"/>
      <c r="AC26" s="650"/>
      <c r="AD26" s="651">
        <v>18491988</v>
      </c>
      <c r="AE26" s="651"/>
      <c r="AF26" s="651"/>
      <c r="AG26" s="651"/>
      <c r="AH26" s="651"/>
      <c r="AI26" s="651"/>
      <c r="AJ26" s="651"/>
      <c r="AK26" s="651"/>
      <c r="AL26" s="652">
        <v>99.5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235</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2740597</v>
      </c>
      <c r="CS26" s="648"/>
      <c r="CT26" s="648"/>
      <c r="CU26" s="648"/>
      <c r="CV26" s="648"/>
      <c r="CW26" s="648"/>
      <c r="CX26" s="648"/>
      <c r="CY26" s="649"/>
      <c r="CZ26" s="652">
        <v>6.1</v>
      </c>
      <c r="DA26" s="681"/>
      <c r="DB26" s="681"/>
      <c r="DC26" s="685"/>
      <c r="DD26" s="656">
        <v>2379234</v>
      </c>
      <c r="DE26" s="648"/>
      <c r="DF26" s="648"/>
      <c r="DG26" s="648"/>
      <c r="DH26" s="648"/>
      <c r="DI26" s="648"/>
      <c r="DJ26" s="648"/>
      <c r="DK26" s="649"/>
      <c r="DL26" s="656" t="s">
        <v>235</v>
      </c>
      <c r="DM26" s="648"/>
      <c r="DN26" s="648"/>
      <c r="DO26" s="648"/>
      <c r="DP26" s="648"/>
      <c r="DQ26" s="648"/>
      <c r="DR26" s="648"/>
      <c r="DS26" s="648"/>
      <c r="DT26" s="648"/>
      <c r="DU26" s="648"/>
      <c r="DV26" s="649"/>
      <c r="DW26" s="652" t="s">
        <v>235</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20178</v>
      </c>
      <c r="S27" s="648"/>
      <c r="T27" s="648"/>
      <c r="U27" s="648"/>
      <c r="V27" s="648"/>
      <c r="W27" s="648"/>
      <c r="X27" s="648"/>
      <c r="Y27" s="649"/>
      <c r="Z27" s="650">
        <v>0</v>
      </c>
      <c r="AA27" s="650"/>
      <c r="AB27" s="650"/>
      <c r="AC27" s="650"/>
      <c r="AD27" s="651">
        <v>20178</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13680127</v>
      </c>
      <c r="BH27" s="648"/>
      <c r="BI27" s="648"/>
      <c r="BJ27" s="648"/>
      <c r="BK27" s="648"/>
      <c r="BL27" s="648"/>
      <c r="BM27" s="648"/>
      <c r="BN27" s="649"/>
      <c r="BO27" s="650">
        <v>100</v>
      </c>
      <c r="BP27" s="650"/>
      <c r="BQ27" s="650"/>
      <c r="BR27" s="650"/>
      <c r="BS27" s="656">
        <v>158487</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11214796</v>
      </c>
      <c r="CS27" s="683"/>
      <c r="CT27" s="683"/>
      <c r="CU27" s="683"/>
      <c r="CV27" s="683"/>
      <c r="CW27" s="683"/>
      <c r="CX27" s="683"/>
      <c r="CY27" s="684"/>
      <c r="CZ27" s="652">
        <v>25</v>
      </c>
      <c r="DA27" s="681"/>
      <c r="DB27" s="681"/>
      <c r="DC27" s="685"/>
      <c r="DD27" s="656">
        <v>2906320</v>
      </c>
      <c r="DE27" s="683"/>
      <c r="DF27" s="683"/>
      <c r="DG27" s="683"/>
      <c r="DH27" s="683"/>
      <c r="DI27" s="683"/>
      <c r="DJ27" s="683"/>
      <c r="DK27" s="684"/>
      <c r="DL27" s="656">
        <v>2876471</v>
      </c>
      <c r="DM27" s="683"/>
      <c r="DN27" s="683"/>
      <c r="DO27" s="683"/>
      <c r="DP27" s="683"/>
      <c r="DQ27" s="683"/>
      <c r="DR27" s="683"/>
      <c r="DS27" s="683"/>
      <c r="DT27" s="683"/>
      <c r="DU27" s="683"/>
      <c r="DV27" s="684"/>
      <c r="DW27" s="652">
        <v>14.6</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295185</v>
      </c>
      <c r="S28" s="648"/>
      <c r="T28" s="648"/>
      <c r="U28" s="648"/>
      <c r="V28" s="648"/>
      <c r="W28" s="648"/>
      <c r="X28" s="648"/>
      <c r="Y28" s="649"/>
      <c r="Z28" s="650">
        <v>0.6</v>
      </c>
      <c r="AA28" s="650"/>
      <c r="AB28" s="650"/>
      <c r="AC28" s="650"/>
      <c r="AD28" s="651" t="s">
        <v>235</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2486784</v>
      </c>
      <c r="CS28" s="648"/>
      <c r="CT28" s="648"/>
      <c r="CU28" s="648"/>
      <c r="CV28" s="648"/>
      <c r="CW28" s="648"/>
      <c r="CX28" s="648"/>
      <c r="CY28" s="649"/>
      <c r="CZ28" s="652">
        <v>5.5</v>
      </c>
      <c r="DA28" s="681"/>
      <c r="DB28" s="681"/>
      <c r="DC28" s="685"/>
      <c r="DD28" s="656">
        <v>2448927</v>
      </c>
      <c r="DE28" s="648"/>
      <c r="DF28" s="648"/>
      <c r="DG28" s="648"/>
      <c r="DH28" s="648"/>
      <c r="DI28" s="648"/>
      <c r="DJ28" s="648"/>
      <c r="DK28" s="649"/>
      <c r="DL28" s="656">
        <v>2448927</v>
      </c>
      <c r="DM28" s="648"/>
      <c r="DN28" s="648"/>
      <c r="DO28" s="648"/>
      <c r="DP28" s="648"/>
      <c r="DQ28" s="648"/>
      <c r="DR28" s="648"/>
      <c r="DS28" s="648"/>
      <c r="DT28" s="648"/>
      <c r="DU28" s="648"/>
      <c r="DV28" s="649"/>
      <c r="DW28" s="652">
        <v>12.4</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254147</v>
      </c>
      <c r="S29" s="648"/>
      <c r="T29" s="648"/>
      <c r="U29" s="648"/>
      <c r="V29" s="648"/>
      <c r="W29" s="648"/>
      <c r="X29" s="648"/>
      <c r="Y29" s="649"/>
      <c r="Z29" s="650">
        <v>0.6</v>
      </c>
      <c r="AA29" s="650"/>
      <c r="AB29" s="650"/>
      <c r="AC29" s="650"/>
      <c r="AD29" s="651">
        <v>52031</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305</v>
      </c>
      <c r="CE29" s="692"/>
      <c r="CF29" s="662" t="s">
        <v>306</v>
      </c>
      <c r="CG29" s="663"/>
      <c r="CH29" s="663"/>
      <c r="CI29" s="663"/>
      <c r="CJ29" s="663"/>
      <c r="CK29" s="663"/>
      <c r="CL29" s="663"/>
      <c r="CM29" s="663"/>
      <c r="CN29" s="663"/>
      <c r="CO29" s="663"/>
      <c r="CP29" s="663"/>
      <c r="CQ29" s="664"/>
      <c r="CR29" s="647">
        <v>2486784</v>
      </c>
      <c r="CS29" s="683"/>
      <c r="CT29" s="683"/>
      <c r="CU29" s="683"/>
      <c r="CV29" s="683"/>
      <c r="CW29" s="683"/>
      <c r="CX29" s="683"/>
      <c r="CY29" s="684"/>
      <c r="CZ29" s="652">
        <v>5.5</v>
      </c>
      <c r="DA29" s="681"/>
      <c r="DB29" s="681"/>
      <c r="DC29" s="685"/>
      <c r="DD29" s="656">
        <v>2448927</v>
      </c>
      <c r="DE29" s="683"/>
      <c r="DF29" s="683"/>
      <c r="DG29" s="683"/>
      <c r="DH29" s="683"/>
      <c r="DI29" s="683"/>
      <c r="DJ29" s="683"/>
      <c r="DK29" s="684"/>
      <c r="DL29" s="656">
        <v>2448927</v>
      </c>
      <c r="DM29" s="683"/>
      <c r="DN29" s="683"/>
      <c r="DO29" s="683"/>
      <c r="DP29" s="683"/>
      <c r="DQ29" s="683"/>
      <c r="DR29" s="683"/>
      <c r="DS29" s="683"/>
      <c r="DT29" s="683"/>
      <c r="DU29" s="683"/>
      <c r="DV29" s="684"/>
      <c r="DW29" s="652">
        <v>12.4</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327572</v>
      </c>
      <c r="S30" s="648"/>
      <c r="T30" s="648"/>
      <c r="U30" s="648"/>
      <c r="V30" s="648"/>
      <c r="W30" s="648"/>
      <c r="X30" s="648"/>
      <c r="Y30" s="649"/>
      <c r="Z30" s="650">
        <v>0.7</v>
      </c>
      <c r="AA30" s="650"/>
      <c r="AB30" s="650"/>
      <c r="AC30" s="650"/>
      <c r="AD30" s="651" t="s">
        <v>129</v>
      </c>
      <c r="AE30" s="651"/>
      <c r="AF30" s="651"/>
      <c r="AG30" s="651"/>
      <c r="AH30" s="651"/>
      <c r="AI30" s="651"/>
      <c r="AJ30" s="651"/>
      <c r="AK30" s="651"/>
      <c r="AL30" s="652" t="s">
        <v>129</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93"/>
      <c r="CE30" s="694"/>
      <c r="CF30" s="662" t="s">
        <v>310</v>
      </c>
      <c r="CG30" s="663"/>
      <c r="CH30" s="663"/>
      <c r="CI30" s="663"/>
      <c r="CJ30" s="663"/>
      <c r="CK30" s="663"/>
      <c r="CL30" s="663"/>
      <c r="CM30" s="663"/>
      <c r="CN30" s="663"/>
      <c r="CO30" s="663"/>
      <c r="CP30" s="663"/>
      <c r="CQ30" s="664"/>
      <c r="CR30" s="647">
        <v>2338275</v>
      </c>
      <c r="CS30" s="648"/>
      <c r="CT30" s="648"/>
      <c r="CU30" s="648"/>
      <c r="CV30" s="648"/>
      <c r="CW30" s="648"/>
      <c r="CX30" s="648"/>
      <c r="CY30" s="649"/>
      <c r="CZ30" s="652">
        <v>5.2</v>
      </c>
      <c r="DA30" s="681"/>
      <c r="DB30" s="681"/>
      <c r="DC30" s="685"/>
      <c r="DD30" s="656">
        <v>2300419</v>
      </c>
      <c r="DE30" s="648"/>
      <c r="DF30" s="648"/>
      <c r="DG30" s="648"/>
      <c r="DH30" s="648"/>
      <c r="DI30" s="648"/>
      <c r="DJ30" s="648"/>
      <c r="DK30" s="649"/>
      <c r="DL30" s="656">
        <v>2300419</v>
      </c>
      <c r="DM30" s="648"/>
      <c r="DN30" s="648"/>
      <c r="DO30" s="648"/>
      <c r="DP30" s="648"/>
      <c r="DQ30" s="648"/>
      <c r="DR30" s="648"/>
      <c r="DS30" s="648"/>
      <c r="DT30" s="648"/>
      <c r="DU30" s="648"/>
      <c r="DV30" s="649"/>
      <c r="DW30" s="652">
        <v>11.7</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18947474</v>
      </c>
      <c r="S31" s="648"/>
      <c r="T31" s="648"/>
      <c r="U31" s="648"/>
      <c r="V31" s="648"/>
      <c r="W31" s="648"/>
      <c r="X31" s="648"/>
      <c r="Y31" s="649"/>
      <c r="Z31" s="650">
        <v>41.3</v>
      </c>
      <c r="AA31" s="650"/>
      <c r="AB31" s="650"/>
      <c r="AC31" s="650"/>
      <c r="AD31" s="651" t="s">
        <v>129</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98.4</v>
      </c>
      <c r="BH31" s="702"/>
      <c r="BI31" s="702"/>
      <c r="BJ31" s="702"/>
      <c r="BK31" s="702"/>
      <c r="BL31" s="702"/>
      <c r="BM31" s="642">
        <v>94.1</v>
      </c>
      <c r="BN31" s="702"/>
      <c r="BO31" s="702"/>
      <c r="BP31" s="702"/>
      <c r="BQ31" s="703"/>
      <c r="BR31" s="715">
        <v>98.8</v>
      </c>
      <c r="BS31" s="702"/>
      <c r="BT31" s="702"/>
      <c r="BU31" s="702"/>
      <c r="BV31" s="702"/>
      <c r="BW31" s="702"/>
      <c r="BX31" s="642">
        <v>94.1</v>
      </c>
      <c r="BY31" s="702"/>
      <c r="BZ31" s="702"/>
      <c r="CA31" s="702"/>
      <c r="CB31" s="703"/>
      <c r="CD31" s="693"/>
      <c r="CE31" s="694"/>
      <c r="CF31" s="662" t="s">
        <v>314</v>
      </c>
      <c r="CG31" s="663"/>
      <c r="CH31" s="663"/>
      <c r="CI31" s="663"/>
      <c r="CJ31" s="663"/>
      <c r="CK31" s="663"/>
      <c r="CL31" s="663"/>
      <c r="CM31" s="663"/>
      <c r="CN31" s="663"/>
      <c r="CO31" s="663"/>
      <c r="CP31" s="663"/>
      <c r="CQ31" s="664"/>
      <c r="CR31" s="647">
        <v>148509</v>
      </c>
      <c r="CS31" s="683"/>
      <c r="CT31" s="683"/>
      <c r="CU31" s="683"/>
      <c r="CV31" s="683"/>
      <c r="CW31" s="683"/>
      <c r="CX31" s="683"/>
      <c r="CY31" s="684"/>
      <c r="CZ31" s="652">
        <v>0.3</v>
      </c>
      <c r="DA31" s="681"/>
      <c r="DB31" s="681"/>
      <c r="DC31" s="685"/>
      <c r="DD31" s="656">
        <v>148508</v>
      </c>
      <c r="DE31" s="683"/>
      <c r="DF31" s="683"/>
      <c r="DG31" s="683"/>
      <c r="DH31" s="683"/>
      <c r="DI31" s="683"/>
      <c r="DJ31" s="683"/>
      <c r="DK31" s="684"/>
      <c r="DL31" s="656">
        <v>148508</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315</v>
      </c>
      <c r="C32" s="698"/>
      <c r="D32" s="698"/>
      <c r="E32" s="698"/>
      <c r="F32" s="698"/>
      <c r="G32" s="698"/>
      <c r="H32" s="698"/>
      <c r="I32" s="698"/>
      <c r="J32" s="698"/>
      <c r="K32" s="698"/>
      <c r="L32" s="698"/>
      <c r="M32" s="698"/>
      <c r="N32" s="698"/>
      <c r="O32" s="698"/>
      <c r="P32" s="698"/>
      <c r="Q32" s="699"/>
      <c r="R32" s="647">
        <v>1435</v>
      </c>
      <c r="S32" s="648"/>
      <c r="T32" s="648"/>
      <c r="U32" s="648"/>
      <c r="V32" s="648"/>
      <c r="W32" s="648"/>
      <c r="X32" s="648"/>
      <c r="Y32" s="649"/>
      <c r="Z32" s="650">
        <v>0</v>
      </c>
      <c r="AA32" s="650"/>
      <c r="AB32" s="650"/>
      <c r="AC32" s="650"/>
      <c r="AD32" s="651">
        <v>1435</v>
      </c>
      <c r="AE32" s="651"/>
      <c r="AF32" s="651"/>
      <c r="AG32" s="651"/>
      <c r="AH32" s="651"/>
      <c r="AI32" s="651"/>
      <c r="AJ32" s="651"/>
      <c r="AK32" s="651"/>
      <c r="AL32" s="652">
        <v>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98.9</v>
      </c>
      <c r="BH32" s="683"/>
      <c r="BI32" s="683"/>
      <c r="BJ32" s="683"/>
      <c r="BK32" s="683"/>
      <c r="BL32" s="683"/>
      <c r="BM32" s="653">
        <v>94.4</v>
      </c>
      <c r="BN32" s="713"/>
      <c r="BO32" s="713"/>
      <c r="BP32" s="713"/>
      <c r="BQ32" s="714"/>
      <c r="BR32" s="716">
        <v>98.7</v>
      </c>
      <c r="BS32" s="683"/>
      <c r="BT32" s="683"/>
      <c r="BU32" s="683"/>
      <c r="BV32" s="683"/>
      <c r="BW32" s="683"/>
      <c r="BX32" s="653">
        <v>94</v>
      </c>
      <c r="BY32" s="713"/>
      <c r="BZ32" s="713"/>
      <c r="CA32" s="713"/>
      <c r="CB32" s="714"/>
      <c r="CD32" s="695"/>
      <c r="CE32" s="696"/>
      <c r="CF32" s="662" t="s">
        <v>318</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147</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2982455</v>
      </c>
      <c r="S33" s="648"/>
      <c r="T33" s="648"/>
      <c r="U33" s="648"/>
      <c r="V33" s="648"/>
      <c r="W33" s="648"/>
      <c r="X33" s="648"/>
      <c r="Y33" s="649"/>
      <c r="Z33" s="650">
        <v>6.5</v>
      </c>
      <c r="AA33" s="650"/>
      <c r="AB33" s="650"/>
      <c r="AC33" s="650"/>
      <c r="AD33" s="651" t="s">
        <v>235</v>
      </c>
      <c r="AE33" s="651"/>
      <c r="AF33" s="651"/>
      <c r="AG33" s="651"/>
      <c r="AH33" s="651"/>
      <c r="AI33" s="651"/>
      <c r="AJ33" s="651"/>
      <c r="AK33" s="651"/>
      <c r="AL33" s="652" t="s">
        <v>235</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97.8</v>
      </c>
      <c r="BH33" s="718"/>
      <c r="BI33" s="718"/>
      <c r="BJ33" s="718"/>
      <c r="BK33" s="718"/>
      <c r="BL33" s="718"/>
      <c r="BM33" s="719">
        <v>93.3</v>
      </c>
      <c r="BN33" s="718"/>
      <c r="BO33" s="718"/>
      <c r="BP33" s="718"/>
      <c r="BQ33" s="720"/>
      <c r="BR33" s="717">
        <v>98.9</v>
      </c>
      <c r="BS33" s="718"/>
      <c r="BT33" s="718"/>
      <c r="BU33" s="718"/>
      <c r="BV33" s="718"/>
      <c r="BW33" s="718"/>
      <c r="BX33" s="719">
        <v>93.7</v>
      </c>
      <c r="BY33" s="718"/>
      <c r="BZ33" s="718"/>
      <c r="CA33" s="718"/>
      <c r="CB33" s="720"/>
      <c r="CD33" s="662" t="s">
        <v>321</v>
      </c>
      <c r="CE33" s="663"/>
      <c r="CF33" s="663"/>
      <c r="CG33" s="663"/>
      <c r="CH33" s="663"/>
      <c r="CI33" s="663"/>
      <c r="CJ33" s="663"/>
      <c r="CK33" s="663"/>
      <c r="CL33" s="663"/>
      <c r="CM33" s="663"/>
      <c r="CN33" s="663"/>
      <c r="CO33" s="663"/>
      <c r="CP33" s="663"/>
      <c r="CQ33" s="664"/>
      <c r="CR33" s="647">
        <v>24096457</v>
      </c>
      <c r="CS33" s="683"/>
      <c r="CT33" s="683"/>
      <c r="CU33" s="683"/>
      <c r="CV33" s="683"/>
      <c r="CW33" s="683"/>
      <c r="CX33" s="683"/>
      <c r="CY33" s="684"/>
      <c r="CZ33" s="652">
        <v>53.8</v>
      </c>
      <c r="DA33" s="681"/>
      <c r="DB33" s="681"/>
      <c r="DC33" s="685"/>
      <c r="DD33" s="656">
        <v>11143019</v>
      </c>
      <c r="DE33" s="683"/>
      <c r="DF33" s="683"/>
      <c r="DG33" s="683"/>
      <c r="DH33" s="683"/>
      <c r="DI33" s="683"/>
      <c r="DJ33" s="683"/>
      <c r="DK33" s="684"/>
      <c r="DL33" s="656">
        <v>8122119</v>
      </c>
      <c r="DM33" s="683"/>
      <c r="DN33" s="683"/>
      <c r="DO33" s="683"/>
      <c r="DP33" s="683"/>
      <c r="DQ33" s="683"/>
      <c r="DR33" s="683"/>
      <c r="DS33" s="683"/>
      <c r="DT33" s="683"/>
      <c r="DU33" s="683"/>
      <c r="DV33" s="684"/>
      <c r="DW33" s="652">
        <v>41.2</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88231</v>
      </c>
      <c r="S34" s="648"/>
      <c r="T34" s="648"/>
      <c r="U34" s="648"/>
      <c r="V34" s="648"/>
      <c r="W34" s="648"/>
      <c r="X34" s="648"/>
      <c r="Y34" s="649"/>
      <c r="Z34" s="650">
        <v>0.2</v>
      </c>
      <c r="AA34" s="650"/>
      <c r="AB34" s="650"/>
      <c r="AC34" s="650"/>
      <c r="AD34" s="651">
        <v>18643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4585290</v>
      </c>
      <c r="CS34" s="648"/>
      <c r="CT34" s="648"/>
      <c r="CU34" s="648"/>
      <c r="CV34" s="648"/>
      <c r="CW34" s="648"/>
      <c r="CX34" s="648"/>
      <c r="CY34" s="649"/>
      <c r="CZ34" s="652">
        <v>10.199999999999999</v>
      </c>
      <c r="DA34" s="681"/>
      <c r="DB34" s="681"/>
      <c r="DC34" s="685"/>
      <c r="DD34" s="656">
        <v>3414172</v>
      </c>
      <c r="DE34" s="648"/>
      <c r="DF34" s="648"/>
      <c r="DG34" s="648"/>
      <c r="DH34" s="648"/>
      <c r="DI34" s="648"/>
      <c r="DJ34" s="648"/>
      <c r="DK34" s="649"/>
      <c r="DL34" s="656">
        <v>2900552</v>
      </c>
      <c r="DM34" s="648"/>
      <c r="DN34" s="648"/>
      <c r="DO34" s="648"/>
      <c r="DP34" s="648"/>
      <c r="DQ34" s="648"/>
      <c r="DR34" s="648"/>
      <c r="DS34" s="648"/>
      <c r="DT34" s="648"/>
      <c r="DU34" s="648"/>
      <c r="DV34" s="649"/>
      <c r="DW34" s="652">
        <v>14.7</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213265</v>
      </c>
      <c r="S35" s="648"/>
      <c r="T35" s="648"/>
      <c r="U35" s="648"/>
      <c r="V35" s="648"/>
      <c r="W35" s="648"/>
      <c r="X35" s="648"/>
      <c r="Y35" s="649"/>
      <c r="Z35" s="650">
        <v>0.5</v>
      </c>
      <c r="AA35" s="650"/>
      <c r="AB35" s="650"/>
      <c r="AC35" s="650"/>
      <c r="AD35" s="651" t="s">
        <v>129</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128298</v>
      </c>
      <c r="CS35" s="683"/>
      <c r="CT35" s="683"/>
      <c r="CU35" s="683"/>
      <c r="CV35" s="683"/>
      <c r="CW35" s="683"/>
      <c r="CX35" s="683"/>
      <c r="CY35" s="684"/>
      <c r="CZ35" s="652">
        <v>0.3</v>
      </c>
      <c r="DA35" s="681"/>
      <c r="DB35" s="681"/>
      <c r="DC35" s="685"/>
      <c r="DD35" s="656">
        <v>121727</v>
      </c>
      <c r="DE35" s="683"/>
      <c r="DF35" s="683"/>
      <c r="DG35" s="683"/>
      <c r="DH35" s="683"/>
      <c r="DI35" s="683"/>
      <c r="DJ35" s="683"/>
      <c r="DK35" s="684"/>
      <c r="DL35" s="656">
        <v>121727</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42951</v>
      </c>
      <c r="S36" s="648"/>
      <c r="T36" s="648"/>
      <c r="U36" s="648"/>
      <c r="V36" s="648"/>
      <c r="W36" s="648"/>
      <c r="X36" s="648"/>
      <c r="Y36" s="649"/>
      <c r="Z36" s="650">
        <v>0.1</v>
      </c>
      <c r="AA36" s="650"/>
      <c r="AB36" s="650"/>
      <c r="AC36" s="650"/>
      <c r="AD36" s="651" t="s">
        <v>129</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3958340</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22347</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14637096</v>
      </c>
      <c r="CS36" s="648"/>
      <c r="CT36" s="648"/>
      <c r="CU36" s="648"/>
      <c r="CV36" s="648"/>
      <c r="CW36" s="648"/>
      <c r="CX36" s="648"/>
      <c r="CY36" s="649"/>
      <c r="CZ36" s="652">
        <v>32.700000000000003</v>
      </c>
      <c r="DA36" s="681"/>
      <c r="DB36" s="681"/>
      <c r="DC36" s="685"/>
      <c r="DD36" s="656">
        <v>3816007</v>
      </c>
      <c r="DE36" s="648"/>
      <c r="DF36" s="648"/>
      <c r="DG36" s="648"/>
      <c r="DH36" s="648"/>
      <c r="DI36" s="648"/>
      <c r="DJ36" s="648"/>
      <c r="DK36" s="649"/>
      <c r="DL36" s="656">
        <v>2663532</v>
      </c>
      <c r="DM36" s="648"/>
      <c r="DN36" s="648"/>
      <c r="DO36" s="648"/>
      <c r="DP36" s="648"/>
      <c r="DQ36" s="648"/>
      <c r="DR36" s="648"/>
      <c r="DS36" s="648"/>
      <c r="DT36" s="648"/>
      <c r="DU36" s="648"/>
      <c r="DV36" s="649"/>
      <c r="DW36" s="652">
        <v>13.5</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889899</v>
      </c>
      <c r="S37" s="648"/>
      <c r="T37" s="648"/>
      <c r="U37" s="648"/>
      <c r="V37" s="648"/>
      <c r="W37" s="648"/>
      <c r="X37" s="648"/>
      <c r="Y37" s="649"/>
      <c r="Z37" s="650">
        <v>1.9</v>
      </c>
      <c r="AA37" s="650"/>
      <c r="AB37" s="650"/>
      <c r="AC37" s="650"/>
      <c r="AD37" s="651" t="s">
        <v>129</v>
      </c>
      <c r="AE37" s="651"/>
      <c r="AF37" s="651"/>
      <c r="AG37" s="651"/>
      <c r="AH37" s="651"/>
      <c r="AI37" s="651"/>
      <c r="AJ37" s="651"/>
      <c r="AK37" s="651"/>
      <c r="AL37" s="652" t="s">
        <v>129</v>
      </c>
      <c r="AM37" s="653"/>
      <c r="AN37" s="653"/>
      <c r="AO37" s="654"/>
      <c r="AQ37" s="725" t="s">
        <v>333</v>
      </c>
      <c r="AR37" s="726"/>
      <c r="AS37" s="726"/>
      <c r="AT37" s="726"/>
      <c r="AU37" s="726"/>
      <c r="AV37" s="726"/>
      <c r="AW37" s="726"/>
      <c r="AX37" s="726"/>
      <c r="AY37" s="727"/>
      <c r="AZ37" s="647">
        <v>694657</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-219246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2110404</v>
      </c>
      <c r="CS37" s="683"/>
      <c r="CT37" s="683"/>
      <c r="CU37" s="683"/>
      <c r="CV37" s="683"/>
      <c r="CW37" s="683"/>
      <c r="CX37" s="683"/>
      <c r="CY37" s="684"/>
      <c r="CZ37" s="652">
        <v>4.7</v>
      </c>
      <c r="DA37" s="681"/>
      <c r="DB37" s="681"/>
      <c r="DC37" s="685"/>
      <c r="DD37" s="656">
        <v>2110404</v>
      </c>
      <c r="DE37" s="683"/>
      <c r="DF37" s="683"/>
      <c r="DG37" s="683"/>
      <c r="DH37" s="683"/>
      <c r="DI37" s="683"/>
      <c r="DJ37" s="683"/>
      <c r="DK37" s="684"/>
      <c r="DL37" s="656">
        <v>1679528</v>
      </c>
      <c r="DM37" s="683"/>
      <c r="DN37" s="683"/>
      <c r="DO37" s="683"/>
      <c r="DP37" s="683"/>
      <c r="DQ37" s="683"/>
      <c r="DR37" s="683"/>
      <c r="DS37" s="683"/>
      <c r="DT37" s="683"/>
      <c r="DU37" s="683"/>
      <c r="DV37" s="684"/>
      <c r="DW37" s="652">
        <v>8.5</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716712</v>
      </c>
      <c r="S38" s="648"/>
      <c r="T38" s="648"/>
      <c r="U38" s="648"/>
      <c r="V38" s="648"/>
      <c r="W38" s="648"/>
      <c r="X38" s="648"/>
      <c r="Y38" s="649"/>
      <c r="Z38" s="650">
        <v>1.6</v>
      </c>
      <c r="AA38" s="650"/>
      <c r="AB38" s="650"/>
      <c r="AC38" s="650"/>
      <c r="AD38" s="651" t="s">
        <v>129</v>
      </c>
      <c r="AE38" s="651"/>
      <c r="AF38" s="651"/>
      <c r="AG38" s="651"/>
      <c r="AH38" s="651"/>
      <c r="AI38" s="651"/>
      <c r="AJ38" s="651"/>
      <c r="AK38" s="651"/>
      <c r="AL38" s="652" t="s">
        <v>147</v>
      </c>
      <c r="AM38" s="653"/>
      <c r="AN38" s="653"/>
      <c r="AO38" s="654"/>
      <c r="AQ38" s="725" t="s">
        <v>337</v>
      </c>
      <c r="AR38" s="726"/>
      <c r="AS38" s="726"/>
      <c r="AT38" s="726"/>
      <c r="AU38" s="726"/>
      <c r="AV38" s="726"/>
      <c r="AW38" s="726"/>
      <c r="AX38" s="726"/>
      <c r="AY38" s="727"/>
      <c r="AZ38" s="647">
        <v>59663</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12726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3389249</v>
      </c>
      <c r="CS38" s="648"/>
      <c r="CT38" s="648"/>
      <c r="CU38" s="648"/>
      <c r="CV38" s="648"/>
      <c r="CW38" s="648"/>
      <c r="CX38" s="648"/>
      <c r="CY38" s="649"/>
      <c r="CZ38" s="652">
        <v>7.6</v>
      </c>
      <c r="DA38" s="681"/>
      <c r="DB38" s="681"/>
      <c r="DC38" s="685"/>
      <c r="DD38" s="656">
        <v>2786296</v>
      </c>
      <c r="DE38" s="648"/>
      <c r="DF38" s="648"/>
      <c r="DG38" s="648"/>
      <c r="DH38" s="648"/>
      <c r="DI38" s="648"/>
      <c r="DJ38" s="648"/>
      <c r="DK38" s="649"/>
      <c r="DL38" s="656">
        <v>2436308</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1346632</v>
      </c>
      <c r="S39" s="648"/>
      <c r="T39" s="648"/>
      <c r="U39" s="648"/>
      <c r="V39" s="648"/>
      <c r="W39" s="648"/>
      <c r="X39" s="648"/>
      <c r="Y39" s="649"/>
      <c r="Z39" s="650">
        <v>2.9</v>
      </c>
      <c r="AA39" s="650"/>
      <c r="AB39" s="650"/>
      <c r="AC39" s="650"/>
      <c r="AD39" s="651" t="s">
        <v>129</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t="s">
        <v>129</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19914</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1010197</v>
      </c>
      <c r="CS39" s="683"/>
      <c r="CT39" s="683"/>
      <c r="CU39" s="683"/>
      <c r="CV39" s="683"/>
      <c r="CW39" s="683"/>
      <c r="CX39" s="683"/>
      <c r="CY39" s="684"/>
      <c r="CZ39" s="652">
        <v>2.2999999999999998</v>
      </c>
      <c r="DA39" s="681"/>
      <c r="DB39" s="681"/>
      <c r="DC39" s="685"/>
      <c r="DD39" s="656">
        <v>964798</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235</v>
      </c>
      <c r="AE40" s="651"/>
      <c r="AF40" s="651"/>
      <c r="AG40" s="651"/>
      <c r="AH40" s="651"/>
      <c r="AI40" s="651"/>
      <c r="AJ40" s="651"/>
      <c r="AK40" s="651"/>
      <c r="AL40" s="652" t="s">
        <v>129</v>
      </c>
      <c r="AM40" s="653"/>
      <c r="AN40" s="653"/>
      <c r="AO40" s="654"/>
      <c r="AQ40" s="725" t="s">
        <v>345</v>
      </c>
      <c r="AR40" s="726"/>
      <c r="AS40" s="726"/>
      <c r="AT40" s="726"/>
      <c r="AU40" s="726"/>
      <c r="AV40" s="726"/>
      <c r="AW40" s="726"/>
      <c r="AX40" s="726"/>
      <c r="AY40" s="727"/>
      <c r="AZ40" s="647" t="s">
        <v>129</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93</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346327</v>
      </c>
      <c r="CS40" s="648"/>
      <c r="CT40" s="648"/>
      <c r="CU40" s="648"/>
      <c r="CV40" s="648"/>
      <c r="CW40" s="648"/>
      <c r="CX40" s="648"/>
      <c r="CY40" s="649"/>
      <c r="CZ40" s="652">
        <v>0.8</v>
      </c>
      <c r="DA40" s="681"/>
      <c r="DB40" s="681"/>
      <c r="DC40" s="685"/>
      <c r="DD40" s="656">
        <v>40019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147</v>
      </c>
      <c r="AA41" s="650"/>
      <c r="AB41" s="650"/>
      <c r="AC41" s="650"/>
      <c r="AD41" s="651" t="s">
        <v>129</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872947</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1137132</v>
      </c>
      <c r="S42" s="648"/>
      <c r="T42" s="648"/>
      <c r="U42" s="648"/>
      <c r="V42" s="648"/>
      <c r="W42" s="648"/>
      <c r="X42" s="648"/>
      <c r="Y42" s="649"/>
      <c r="Z42" s="650">
        <v>2.5</v>
      </c>
      <c r="AA42" s="650"/>
      <c r="AB42" s="650"/>
      <c r="AC42" s="650"/>
      <c r="AD42" s="651" t="s">
        <v>129</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2331073</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328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2455999</v>
      </c>
      <c r="CS42" s="648"/>
      <c r="CT42" s="648"/>
      <c r="CU42" s="648"/>
      <c r="CV42" s="648"/>
      <c r="CW42" s="648"/>
      <c r="CX42" s="648"/>
      <c r="CY42" s="649"/>
      <c r="CZ42" s="652">
        <v>5.5</v>
      </c>
      <c r="DA42" s="653"/>
      <c r="DB42" s="653"/>
      <c r="DC42" s="665"/>
      <c r="DD42" s="656">
        <v>1438379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357</v>
      </c>
      <c r="C43" s="689"/>
      <c r="D43" s="689"/>
      <c r="E43" s="689"/>
      <c r="F43" s="689"/>
      <c r="G43" s="689"/>
      <c r="H43" s="689"/>
      <c r="I43" s="689"/>
      <c r="J43" s="689"/>
      <c r="K43" s="689"/>
      <c r="L43" s="689"/>
      <c r="M43" s="689"/>
      <c r="N43" s="689"/>
      <c r="O43" s="689"/>
      <c r="P43" s="689"/>
      <c r="Q43" s="690"/>
      <c r="R43" s="738">
        <v>45883842</v>
      </c>
      <c r="S43" s="739"/>
      <c r="T43" s="739"/>
      <c r="U43" s="739"/>
      <c r="V43" s="739"/>
      <c r="W43" s="739"/>
      <c r="X43" s="739"/>
      <c r="Y43" s="740"/>
      <c r="Z43" s="741">
        <v>100</v>
      </c>
      <c r="AA43" s="741"/>
      <c r="AB43" s="741"/>
      <c r="AC43" s="741"/>
      <c r="AD43" s="742">
        <v>18584275</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62055</v>
      </c>
      <c r="CS43" s="683"/>
      <c r="CT43" s="683"/>
      <c r="CU43" s="683"/>
      <c r="CV43" s="683"/>
      <c r="CW43" s="683"/>
      <c r="CX43" s="683"/>
      <c r="CY43" s="684"/>
      <c r="CZ43" s="652">
        <v>0.1</v>
      </c>
      <c r="DA43" s="681"/>
      <c r="DB43" s="681"/>
      <c r="DC43" s="685"/>
      <c r="DD43" s="656">
        <v>36343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2386701</v>
      </c>
      <c r="CS44" s="648"/>
      <c r="CT44" s="648"/>
      <c r="CU44" s="648"/>
      <c r="CV44" s="648"/>
      <c r="CW44" s="648"/>
      <c r="CX44" s="648"/>
      <c r="CY44" s="649"/>
      <c r="CZ44" s="652">
        <v>5.3</v>
      </c>
      <c r="DA44" s="653"/>
      <c r="DB44" s="653"/>
      <c r="DC44" s="665"/>
      <c r="DD44" s="656">
        <v>1385496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1233793</v>
      </c>
      <c r="CS45" s="683"/>
      <c r="CT45" s="683"/>
      <c r="CU45" s="683"/>
      <c r="CV45" s="683"/>
      <c r="CW45" s="683"/>
      <c r="CX45" s="683"/>
      <c r="CY45" s="684"/>
      <c r="CZ45" s="652">
        <v>2.8</v>
      </c>
      <c r="DA45" s="681"/>
      <c r="DB45" s="681"/>
      <c r="DC45" s="685"/>
      <c r="DD45" s="656">
        <v>498199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1152908</v>
      </c>
      <c r="CS46" s="648"/>
      <c r="CT46" s="648"/>
      <c r="CU46" s="648"/>
      <c r="CV46" s="648"/>
      <c r="CW46" s="648"/>
      <c r="CX46" s="648"/>
      <c r="CY46" s="649"/>
      <c r="CZ46" s="652">
        <v>2.6</v>
      </c>
      <c r="DA46" s="653"/>
      <c r="DB46" s="653"/>
      <c r="DC46" s="665"/>
      <c r="DD46" s="656">
        <v>887297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69298</v>
      </c>
      <c r="CS47" s="683"/>
      <c r="CT47" s="683"/>
      <c r="CU47" s="683"/>
      <c r="CV47" s="683"/>
      <c r="CW47" s="683"/>
      <c r="CX47" s="683"/>
      <c r="CY47" s="684"/>
      <c r="CZ47" s="652">
        <v>0.2</v>
      </c>
      <c r="DA47" s="681"/>
      <c r="DB47" s="681"/>
      <c r="DC47" s="685"/>
      <c r="DD47" s="656">
        <v>52883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235</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44828268</v>
      </c>
      <c r="CS49" s="718"/>
      <c r="CT49" s="718"/>
      <c r="CU49" s="718"/>
      <c r="CV49" s="718"/>
      <c r="CW49" s="718"/>
      <c r="CX49" s="718"/>
      <c r="CY49" s="749"/>
      <c r="CZ49" s="743">
        <v>100</v>
      </c>
      <c r="DA49" s="750"/>
      <c r="DB49" s="750"/>
      <c r="DC49" s="751"/>
      <c r="DD49" s="752">
        <v>21986292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FnwI/+G1eUQIu21XXqetG5d9GwyHGaqo/q0bcAIuR3WgaKIzQfclKc8M2o746CvIF81RjeN7Dt2g+kWFizGtw==" saltValue="/VmI6HTM/pHBCd6J+Lgg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23" t="s">
        <v>369</v>
      </c>
      <c r="DK2" s="824"/>
      <c r="DL2" s="824"/>
      <c r="DM2" s="824"/>
      <c r="DN2" s="824"/>
      <c r="DO2" s="825"/>
      <c r="DP2" s="251"/>
      <c r="DQ2" s="823" t="s">
        <v>370</v>
      </c>
      <c r="DR2" s="824"/>
      <c r="DS2" s="824"/>
      <c r="DT2" s="824"/>
      <c r="DU2" s="824"/>
      <c r="DV2" s="824"/>
      <c r="DW2" s="824"/>
      <c r="DX2" s="824"/>
      <c r="DY2" s="824"/>
      <c r="DZ2" s="82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26" t="s">
        <v>371</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17" t="s">
        <v>373</v>
      </c>
      <c r="B5" s="818"/>
      <c r="C5" s="818"/>
      <c r="D5" s="818"/>
      <c r="E5" s="818"/>
      <c r="F5" s="818"/>
      <c r="G5" s="818"/>
      <c r="H5" s="818"/>
      <c r="I5" s="818"/>
      <c r="J5" s="818"/>
      <c r="K5" s="818"/>
      <c r="L5" s="818"/>
      <c r="M5" s="818"/>
      <c r="N5" s="818"/>
      <c r="O5" s="818"/>
      <c r="P5" s="819"/>
      <c r="Q5" s="768" t="s">
        <v>374</v>
      </c>
      <c r="R5" s="769"/>
      <c r="S5" s="769"/>
      <c r="T5" s="769"/>
      <c r="U5" s="770"/>
      <c r="V5" s="768" t="s">
        <v>375</v>
      </c>
      <c r="W5" s="769"/>
      <c r="X5" s="769"/>
      <c r="Y5" s="769"/>
      <c r="Z5" s="770"/>
      <c r="AA5" s="768" t="s">
        <v>376</v>
      </c>
      <c r="AB5" s="769"/>
      <c r="AC5" s="769"/>
      <c r="AD5" s="769"/>
      <c r="AE5" s="769"/>
      <c r="AF5" s="827" t="s">
        <v>377</v>
      </c>
      <c r="AG5" s="769"/>
      <c r="AH5" s="769"/>
      <c r="AI5" s="769"/>
      <c r="AJ5" s="806"/>
      <c r="AK5" s="769" t="s">
        <v>378</v>
      </c>
      <c r="AL5" s="769"/>
      <c r="AM5" s="769"/>
      <c r="AN5" s="769"/>
      <c r="AO5" s="770"/>
      <c r="AP5" s="768" t="s">
        <v>379</v>
      </c>
      <c r="AQ5" s="769"/>
      <c r="AR5" s="769"/>
      <c r="AS5" s="769"/>
      <c r="AT5" s="770"/>
      <c r="AU5" s="768" t="s">
        <v>380</v>
      </c>
      <c r="AV5" s="769"/>
      <c r="AW5" s="769"/>
      <c r="AX5" s="769"/>
      <c r="AY5" s="806"/>
      <c r="AZ5" s="258"/>
      <c r="BA5" s="258"/>
      <c r="BB5" s="258"/>
      <c r="BC5" s="258"/>
      <c r="BD5" s="258"/>
      <c r="BE5" s="259"/>
      <c r="BF5" s="259"/>
      <c r="BG5" s="259"/>
      <c r="BH5" s="259"/>
      <c r="BI5" s="259"/>
      <c r="BJ5" s="259"/>
      <c r="BK5" s="259"/>
      <c r="BL5" s="259"/>
      <c r="BM5" s="259"/>
      <c r="BN5" s="259"/>
      <c r="BO5" s="259"/>
      <c r="BP5" s="259"/>
      <c r="BQ5" s="817" t="s">
        <v>381</v>
      </c>
      <c r="BR5" s="818"/>
      <c r="BS5" s="818"/>
      <c r="BT5" s="818"/>
      <c r="BU5" s="818"/>
      <c r="BV5" s="818"/>
      <c r="BW5" s="818"/>
      <c r="BX5" s="818"/>
      <c r="BY5" s="818"/>
      <c r="BZ5" s="818"/>
      <c r="CA5" s="818"/>
      <c r="CB5" s="818"/>
      <c r="CC5" s="818"/>
      <c r="CD5" s="818"/>
      <c r="CE5" s="818"/>
      <c r="CF5" s="818"/>
      <c r="CG5" s="819"/>
      <c r="CH5" s="768" t="s">
        <v>382</v>
      </c>
      <c r="CI5" s="769"/>
      <c r="CJ5" s="769"/>
      <c r="CK5" s="769"/>
      <c r="CL5" s="770"/>
      <c r="CM5" s="768" t="s">
        <v>383</v>
      </c>
      <c r="CN5" s="769"/>
      <c r="CO5" s="769"/>
      <c r="CP5" s="769"/>
      <c r="CQ5" s="770"/>
      <c r="CR5" s="768" t="s">
        <v>384</v>
      </c>
      <c r="CS5" s="769"/>
      <c r="CT5" s="769"/>
      <c r="CU5" s="769"/>
      <c r="CV5" s="770"/>
      <c r="CW5" s="768" t="s">
        <v>385</v>
      </c>
      <c r="CX5" s="769"/>
      <c r="CY5" s="769"/>
      <c r="CZ5" s="769"/>
      <c r="DA5" s="770"/>
      <c r="DB5" s="768" t="s">
        <v>386</v>
      </c>
      <c r="DC5" s="769"/>
      <c r="DD5" s="769"/>
      <c r="DE5" s="769"/>
      <c r="DF5" s="770"/>
      <c r="DG5" s="800" t="s">
        <v>387</v>
      </c>
      <c r="DH5" s="801"/>
      <c r="DI5" s="801"/>
      <c r="DJ5" s="801"/>
      <c r="DK5" s="802"/>
      <c r="DL5" s="800" t="s">
        <v>388</v>
      </c>
      <c r="DM5" s="801"/>
      <c r="DN5" s="801"/>
      <c r="DO5" s="801"/>
      <c r="DP5" s="802"/>
      <c r="DQ5" s="768" t="s">
        <v>389</v>
      </c>
      <c r="DR5" s="769"/>
      <c r="DS5" s="769"/>
      <c r="DT5" s="769"/>
      <c r="DU5" s="770"/>
      <c r="DV5" s="768" t="s">
        <v>380</v>
      </c>
      <c r="DW5" s="769"/>
      <c r="DX5" s="769"/>
      <c r="DY5" s="769"/>
      <c r="DZ5" s="806"/>
      <c r="EA5" s="256"/>
    </row>
    <row r="6" spans="1:131" s="257" customFormat="1" ht="26.25" customHeight="1" thickBot="1" x14ac:dyDescent="0.2">
      <c r="A6" s="820"/>
      <c r="B6" s="821"/>
      <c r="C6" s="821"/>
      <c r="D6" s="821"/>
      <c r="E6" s="821"/>
      <c r="F6" s="821"/>
      <c r="G6" s="821"/>
      <c r="H6" s="821"/>
      <c r="I6" s="821"/>
      <c r="J6" s="821"/>
      <c r="K6" s="821"/>
      <c r="L6" s="821"/>
      <c r="M6" s="821"/>
      <c r="N6" s="821"/>
      <c r="O6" s="821"/>
      <c r="P6" s="822"/>
      <c r="Q6" s="771"/>
      <c r="R6" s="772"/>
      <c r="S6" s="772"/>
      <c r="T6" s="772"/>
      <c r="U6" s="773"/>
      <c r="V6" s="771"/>
      <c r="W6" s="772"/>
      <c r="X6" s="772"/>
      <c r="Y6" s="772"/>
      <c r="Z6" s="773"/>
      <c r="AA6" s="771"/>
      <c r="AB6" s="772"/>
      <c r="AC6" s="772"/>
      <c r="AD6" s="772"/>
      <c r="AE6" s="772"/>
      <c r="AF6" s="828"/>
      <c r="AG6" s="772"/>
      <c r="AH6" s="772"/>
      <c r="AI6" s="772"/>
      <c r="AJ6" s="807"/>
      <c r="AK6" s="772"/>
      <c r="AL6" s="772"/>
      <c r="AM6" s="772"/>
      <c r="AN6" s="772"/>
      <c r="AO6" s="773"/>
      <c r="AP6" s="771"/>
      <c r="AQ6" s="772"/>
      <c r="AR6" s="772"/>
      <c r="AS6" s="772"/>
      <c r="AT6" s="773"/>
      <c r="AU6" s="771"/>
      <c r="AV6" s="772"/>
      <c r="AW6" s="772"/>
      <c r="AX6" s="772"/>
      <c r="AY6" s="807"/>
      <c r="AZ6" s="254"/>
      <c r="BA6" s="254"/>
      <c r="BB6" s="254"/>
      <c r="BC6" s="254"/>
      <c r="BD6" s="254"/>
      <c r="BE6" s="255"/>
      <c r="BF6" s="255"/>
      <c r="BG6" s="255"/>
      <c r="BH6" s="255"/>
      <c r="BI6" s="255"/>
      <c r="BJ6" s="255"/>
      <c r="BK6" s="255"/>
      <c r="BL6" s="255"/>
      <c r="BM6" s="255"/>
      <c r="BN6" s="255"/>
      <c r="BO6" s="255"/>
      <c r="BP6" s="255"/>
      <c r="BQ6" s="820"/>
      <c r="BR6" s="821"/>
      <c r="BS6" s="821"/>
      <c r="BT6" s="821"/>
      <c r="BU6" s="821"/>
      <c r="BV6" s="821"/>
      <c r="BW6" s="821"/>
      <c r="BX6" s="821"/>
      <c r="BY6" s="821"/>
      <c r="BZ6" s="821"/>
      <c r="CA6" s="821"/>
      <c r="CB6" s="821"/>
      <c r="CC6" s="821"/>
      <c r="CD6" s="821"/>
      <c r="CE6" s="821"/>
      <c r="CF6" s="821"/>
      <c r="CG6" s="822"/>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803"/>
      <c r="DH6" s="804"/>
      <c r="DI6" s="804"/>
      <c r="DJ6" s="804"/>
      <c r="DK6" s="805"/>
      <c r="DL6" s="803"/>
      <c r="DM6" s="804"/>
      <c r="DN6" s="804"/>
      <c r="DO6" s="804"/>
      <c r="DP6" s="805"/>
      <c r="DQ6" s="771"/>
      <c r="DR6" s="772"/>
      <c r="DS6" s="772"/>
      <c r="DT6" s="772"/>
      <c r="DU6" s="773"/>
      <c r="DV6" s="771"/>
      <c r="DW6" s="772"/>
      <c r="DX6" s="772"/>
      <c r="DY6" s="772"/>
      <c r="DZ6" s="807"/>
      <c r="EA6" s="256"/>
    </row>
    <row r="7" spans="1:131" s="257" customFormat="1" ht="26.25" customHeight="1" thickTop="1" x14ac:dyDescent="0.15">
      <c r="A7" s="260">
        <v>1</v>
      </c>
      <c r="B7" s="808" t="s">
        <v>390</v>
      </c>
      <c r="C7" s="809"/>
      <c r="D7" s="809"/>
      <c r="E7" s="809"/>
      <c r="F7" s="809"/>
      <c r="G7" s="809"/>
      <c r="H7" s="809"/>
      <c r="I7" s="809"/>
      <c r="J7" s="809"/>
      <c r="K7" s="809"/>
      <c r="L7" s="809"/>
      <c r="M7" s="809"/>
      <c r="N7" s="809"/>
      <c r="O7" s="809"/>
      <c r="P7" s="810"/>
      <c r="Q7" s="811">
        <v>45862</v>
      </c>
      <c r="R7" s="812"/>
      <c r="S7" s="812"/>
      <c r="T7" s="812"/>
      <c r="U7" s="812"/>
      <c r="V7" s="812">
        <v>44827</v>
      </c>
      <c r="W7" s="812"/>
      <c r="X7" s="812"/>
      <c r="Y7" s="812"/>
      <c r="Z7" s="812"/>
      <c r="AA7" s="812">
        <v>1035</v>
      </c>
      <c r="AB7" s="812"/>
      <c r="AC7" s="812"/>
      <c r="AD7" s="812"/>
      <c r="AE7" s="813"/>
      <c r="AF7" s="814">
        <v>980</v>
      </c>
      <c r="AG7" s="815"/>
      <c r="AH7" s="815"/>
      <c r="AI7" s="815"/>
      <c r="AJ7" s="816"/>
      <c r="AK7" s="790">
        <v>43</v>
      </c>
      <c r="AL7" s="791"/>
      <c r="AM7" s="791"/>
      <c r="AN7" s="791"/>
      <c r="AO7" s="791"/>
      <c r="AP7" s="791">
        <v>25788</v>
      </c>
      <c r="AQ7" s="791"/>
      <c r="AR7" s="791"/>
      <c r="AS7" s="791"/>
      <c r="AT7" s="791"/>
      <c r="AU7" s="792"/>
      <c r="AV7" s="792"/>
      <c r="AW7" s="792"/>
      <c r="AX7" s="792"/>
      <c r="AY7" s="793"/>
      <c r="AZ7" s="254"/>
      <c r="BA7" s="254"/>
      <c r="BB7" s="254"/>
      <c r="BC7" s="254"/>
      <c r="BD7" s="254"/>
      <c r="BE7" s="255"/>
      <c r="BF7" s="255"/>
      <c r="BG7" s="255"/>
      <c r="BH7" s="255"/>
      <c r="BI7" s="255"/>
      <c r="BJ7" s="255"/>
      <c r="BK7" s="255"/>
      <c r="BL7" s="255"/>
      <c r="BM7" s="255"/>
      <c r="BN7" s="255"/>
      <c r="BO7" s="255"/>
      <c r="BP7" s="255"/>
      <c r="BQ7" s="261">
        <v>1</v>
      </c>
      <c r="BR7" s="262"/>
      <c r="BS7" s="794" t="s">
        <v>595</v>
      </c>
      <c r="BT7" s="795"/>
      <c r="BU7" s="795"/>
      <c r="BV7" s="795"/>
      <c r="BW7" s="795"/>
      <c r="BX7" s="795"/>
      <c r="BY7" s="795"/>
      <c r="BZ7" s="795"/>
      <c r="CA7" s="795"/>
      <c r="CB7" s="795"/>
      <c r="CC7" s="795"/>
      <c r="CD7" s="795"/>
      <c r="CE7" s="795"/>
      <c r="CF7" s="795"/>
      <c r="CG7" s="796"/>
      <c r="CH7" s="797">
        <v>-2</v>
      </c>
      <c r="CI7" s="798"/>
      <c r="CJ7" s="798"/>
      <c r="CK7" s="798"/>
      <c r="CL7" s="799"/>
      <c r="CM7" s="797">
        <v>339</v>
      </c>
      <c r="CN7" s="798"/>
      <c r="CO7" s="798"/>
      <c r="CP7" s="798"/>
      <c r="CQ7" s="799"/>
      <c r="CR7" s="797">
        <v>5</v>
      </c>
      <c r="CS7" s="798"/>
      <c r="CT7" s="798"/>
      <c r="CU7" s="798"/>
      <c r="CV7" s="799"/>
      <c r="CW7" s="797" t="s">
        <v>576</v>
      </c>
      <c r="CX7" s="798"/>
      <c r="CY7" s="798"/>
      <c r="CZ7" s="798"/>
      <c r="DA7" s="799"/>
      <c r="DB7" s="797" t="s">
        <v>576</v>
      </c>
      <c r="DC7" s="798"/>
      <c r="DD7" s="798"/>
      <c r="DE7" s="798"/>
      <c r="DF7" s="799"/>
      <c r="DG7" s="797">
        <v>320</v>
      </c>
      <c r="DH7" s="798"/>
      <c r="DI7" s="798"/>
      <c r="DJ7" s="798"/>
      <c r="DK7" s="799"/>
      <c r="DL7" s="797" t="s">
        <v>576</v>
      </c>
      <c r="DM7" s="798"/>
      <c r="DN7" s="798"/>
      <c r="DO7" s="798"/>
      <c r="DP7" s="799"/>
      <c r="DQ7" s="797" t="s">
        <v>576</v>
      </c>
      <c r="DR7" s="798"/>
      <c r="DS7" s="798"/>
      <c r="DT7" s="798"/>
      <c r="DU7" s="799"/>
      <c r="DV7" s="829"/>
      <c r="DW7" s="830"/>
      <c r="DX7" s="830"/>
      <c r="DY7" s="830"/>
      <c r="DZ7" s="831"/>
      <c r="EA7" s="256"/>
    </row>
    <row r="8" spans="1:131" s="257" customFormat="1" ht="26.25" customHeight="1" x14ac:dyDescent="0.15">
      <c r="A8" s="263">
        <v>2</v>
      </c>
      <c r="B8" s="774" t="s">
        <v>391</v>
      </c>
      <c r="C8" s="775"/>
      <c r="D8" s="775"/>
      <c r="E8" s="775"/>
      <c r="F8" s="775"/>
      <c r="G8" s="775"/>
      <c r="H8" s="775"/>
      <c r="I8" s="775"/>
      <c r="J8" s="775"/>
      <c r="K8" s="775"/>
      <c r="L8" s="775"/>
      <c r="M8" s="775"/>
      <c r="N8" s="775"/>
      <c r="O8" s="775"/>
      <c r="P8" s="776"/>
      <c r="Q8" s="777">
        <v>20</v>
      </c>
      <c r="R8" s="778"/>
      <c r="S8" s="778"/>
      <c r="T8" s="778"/>
      <c r="U8" s="778"/>
      <c r="V8" s="778">
        <v>3</v>
      </c>
      <c r="W8" s="778"/>
      <c r="X8" s="778"/>
      <c r="Y8" s="778"/>
      <c r="Z8" s="778"/>
      <c r="AA8" s="778">
        <v>18</v>
      </c>
      <c r="AB8" s="778"/>
      <c r="AC8" s="778"/>
      <c r="AD8" s="778"/>
      <c r="AE8" s="779"/>
      <c r="AF8" s="780">
        <v>18</v>
      </c>
      <c r="AG8" s="781"/>
      <c r="AH8" s="781"/>
      <c r="AI8" s="781"/>
      <c r="AJ8" s="782"/>
      <c r="AK8" s="783">
        <v>0</v>
      </c>
      <c r="AL8" s="784"/>
      <c r="AM8" s="784"/>
      <c r="AN8" s="784"/>
      <c r="AO8" s="784"/>
      <c r="AP8" s="784">
        <v>2</v>
      </c>
      <c r="AQ8" s="784"/>
      <c r="AR8" s="784"/>
      <c r="AS8" s="784"/>
      <c r="AT8" s="784"/>
      <c r="AU8" s="785"/>
      <c r="AV8" s="785"/>
      <c r="AW8" s="785"/>
      <c r="AX8" s="785"/>
      <c r="AY8" s="786"/>
      <c r="AZ8" s="254"/>
      <c r="BA8" s="254"/>
      <c r="BB8" s="254"/>
      <c r="BC8" s="254"/>
      <c r="BD8" s="254"/>
      <c r="BE8" s="255"/>
      <c r="BF8" s="255"/>
      <c r="BG8" s="255"/>
      <c r="BH8" s="255"/>
      <c r="BI8" s="255"/>
      <c r="BJ8" s="255"/>
      <c r="BK8" s="255"/>
      <c r="BL8" s="255"/>
      <c r="BM8" s="255"/>
      <c r="BN8" s="255"/>
      <c r="BO8" s="255"/>
      <c r="BP8" s="255"/>
      <c r="BQ8" s="264">
        <v>2</v>
      </c>
      <c r="BR8" s="265"/>
      <c r="BS8" s="787" t="s">
        <v>596</v>
      </c>
      <c r="BT8" s="788"/>
      <c r="BU8" s="788"/>
      <c r="BV8" s="788"/>
      <c r="BW8" s="788"/>
      <c r="BX8" s="788"/>
      <c r="BY8" s="788"/>
      <c r="BZ8" s="788"/>
      <c r="CA8" s="788"/>
      <c r="CB8" s="788"/>
      <c r="CC8" s="788"/>
      <c r="CD8" s="788"/>
      <c r="CE8" s="788"/>
      <c r="CF8" s="788"/>
      <c r="CG8" s="789"/>
      <c r="CH8" s="832">
        <v>4</v>
      </c>
      <c r="CI8" s="833"/>
      <c r="CJ8" s="833"/>
      <c r="CK8" s="833"/>
      <c r="CL8" s="834"/>
      <c r="CM8" s="832">
        <v>45</v>
      </c>
      <c r="CN8" s="833"/>
      <c r="CO8" s="833"/>
      <c r="CP8" s="833"/>
      <c r="CQ8" s="834"/>
      <c r="CR8" s="832">
        <v>15</v>
      </c>
      <c r="CS8" s="833"/>
      <c r="CT8" s="833"/>
      <c r="CU8" s="833"/>
      <c r="CV8" s="834"/>
      <c r="CW8" s="832" t="s">
        <v>576</v>
      </c>
      <c r="CX8" s="833"/>
      <c r="CY8" s="833"/>
      <c r="CZ8" s="833"/>
      <c r="DA8" s="834"/>
      <c r="DB8" s="832" t="s">
        <v>576</v>
      </c>
      <c r="DC8" s="833"/>
      <c r="DD8" s="833"/>
      <c r="DE8" s="833"/>
      <c r="DF8" s="834"/>
      <c r="DG8" s="832" t="s">
        <v>576</v>
      </c>
      <c r="DH8" s="833"/>
      <c r="DI8" s="833"/>
      <c r="DJ8" s="833"/>
      <c r="DK8" s="834"/>
      <c r="DL8" s="832" t="s">
        <v>576</v>
      </c>
      <c r="DM8" s="833"/>
      <c r="DN8" s="833"/>
      <c r="DO8" s="833"/>
      <c r="DP8" s="834"/>
      <c r="DQ8" s="832" t="s">
        <v>576</v>
      </c>
      <c r="DR8" s="833"/>
      <c r="DS8" s="833"/>
      <c r="DT8" s="833"/>
      <c r="DU8" s="834"/>
      <c r="DV8" s="835"/>
      <c r="DW8" s="836"/>
      <c r="DX8" s="836"/>
      <c r="DY8" s="836"/>
      <c r="DZ8" s="837"/>
      <c r="EA8" s="256"/>
    </row>
    <row r="9" spans="1:131" s="257" customFormat="1" ht="26.25" customHeight="1" x14ac:dyDescent="0.15">
      <c r="A9" s="263">
        <v>3</v>
      </c>
      <c r="B9" s="774" t="s">
        <v>392</v>
      </c>
      <c r="C9" s="775"/>
      <c r="D9" s="775"/>
      <c r="E9" s="775"/>
      <c r="F9" s="775"/>
      <c r="G9" s="775"/>
      <c r="H9" s="775"/>
      <c r="I9" s="775"/>
      <c r="J9" s="775"/>
      <c r="K9" s="775"/>
      <c r="L9" s="775"/>
      <c r="M9" s="775"/>
      <c r="N9" s="775"/>
      <c r="O9" s="775"/>
      <c r="P9" s="776"/>
      <c r="Q9" s="777">
        <v>8</v>
      </c>
      <c r="R9" s="778"/>
      <c r="S9" s="778"/>
      <c r="T9" s="778"/>
      <c r="U9" s="778"/>
      <c r="V9" s="778">
        <v>5</v>
      </c>
      <c r="W9" s="778"/>
      <c r="X9" s="778"/>
      <c r="Y9" s="778"/>
      <c r="Z9" s="778"/>
      <c r="AA9" s="778">
        <v>3</v>
      </c>
      <c r="AB9" s="778"/>
      <c r="AC9" s="778"/>
      <c r="AD9" s="778"/>
      <c r="AE9" s="779"/>
      <c r="AF9" s="780">
        <v>3</v>
      </c>
      <c r="AG9" s="781"/>
      <c r="AH9" s="781"/>
      <c r="AI9" s="781"/>
      <c r="AJ9" s="782"/>
      <c r="AK9" s="783">
        <v>0</v>
      </c>
      <c r="AL9" s="784"/>
      <c r="AM9" s="784"/>
      <c r="AN9" s="784"/>
      <c r="AO9" s="784"/>
      <c r="AP9" s="784"/>
      <c r="AQ9" s="784"/>
      <c r="AR9" s="784"/>
      <c r="AS9" s="784"/>
      <c r="AT9" s="784"/>
      <c r="AU9" s="785"/>
      <c r="AV9" s="785"/>
      <c r="AW9" s="785"/>
      <c r="AX9" s="785"/>
      <c r="AY9" s="786"/>
      <c r="AZ9" s="254"/>
      <c r="BA9" s="254"/>
      <c r="BB9" s="254"/>
      <c r="BC9" s="254"/>
      <c r="BD9" s="254"/>
      <c r="BE9" s="255"/>
      <c r="BF9" s="255"/>
      <c r="BG9" s="255"/>
      <c r="BH9" s="255"/>
      <c r="BI9" s="255"/>
      <c r="BJ9" s="255"/>
      <c r="BK9" s="255"/>
      <c r="BL9" s="255"/>
      <c r="BM9" s="255"/>
      <c r="BN9" s="255"/>
      <c r="BO9" s="255"/>
      <c r="BP9" s="255"/>
      <c r="BQ9" s="264">
        <v>3</v>
      </c>
      <c r="BR9" s="265"/>
      <c r="BS9" s="787"/>
      <c r="BT9" s="788"/>
      <c r="BU9" s="788"/>
      <c r="BV9" s="788"/>
      <c r="BW9" s="788"/>
      <c r="BX9" s="788"/>
      <c r="BY9" s="788"/>
      <c r="BZ9" s="788"/>
      <c r="CA9" s="788"/>
      <c r="CB9" s="788"/>
      <c r="CC9" s="788"/>
      <c r="CD9" s="788"/>
      <c r="CE9" s="788"/>
      <c r="CF9" s="788"/>
      <c r="CG9" s="789"/>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6"/>
    </row>
    <row r="10" spans="1:131" s="257" customFormat="1" ht="26.25" customHeight="1" x14ac:dyDescent="0.15">
      <c r="A10" s="263">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83"/>
      <c r="AL10" s="784"/>
      <c r="AM10" s="784"/>
      <c r="AN10" s="784"/>
      <c r="AO10" s="784"/>
      <c r="AP10" s="784"/>
      <c r="AQ10" s="784"/>
      <c r="AR10" s="784"/>
      <c r="AS10" s="784"/>
      <c r="AT10" s="784"/>
      <c r="AU10" s="785"/>
      <c r="AV10" s="785"/>
      <c r="AW10" s="785"/>
      <c r="AX10" s="785"/>
      <c r="AY10" s="786"/>
      <c r="AZ10" s="254"/>
      <c r="BA10" s="254"/>
      <c r="BB10" s="254"/>
      <c r="BC10" s="254"/>
      <c r="BD10" s="254"/>
      <c r="BE10" s="255"/>
      <c r="BF10" s="255"/>
      <c r="BG10" s="255"/>
      <c r="BH10" s="255"/>
      <c r="BI10" s="255"/>
      <c r="BJ10" s="255"/>
      <c r="BK10" s="255"/>
      <c r="BL10" s="255"/>
      <c r="BM10" s="255"/>
      <c r="BN10" s="255"/>
      <c r="BO10" s="255"/>
      <c r="BP10" s="255"/>
      <c r="BQ10" s="264">
        <v>4</v>
      </c>
      <c r="BR10" s="265"/>
      <c r="BS10" s="787"/>
      <c r="BT10" s="788"/>
      <c r="BU10" s="788"/>
      <c r="BV10" s="788"/>
      <c r="BW10" s="788"/>
      <c r="BX10" s="788"/>
      <c r="BY10" s="788"/>
      <c r="BZ10" s="788"/>
      <c r="CA10" s="788"/>
      <c r="CB10" s="788"/>
      <c r="CC10" s="788"/>
      <c r="CD10" s="788"/>
      <c r="CE10" s="788"/>
      <c r="CF10" s="788"/>
      <c r="CG10" s="789"/>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6"/>
    </row>
    <row r="11" spans="1:131" s="257" customFormat="1" ht="26.25" customHeight="1" x14ac:dyDescent="0.15">
      <c r="A11" s="263">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83"/>
      <c r="AL11" s="784"/>
      <c r="AM11" s="784"/>
      <c r="AN11" s="784"/>
      <c r="AO11" s="784"/>
      <c r="AP11" s="784"/>
      <c r="AQ11" s="784"/>
      <c r="AR11" s="784"/>
      <c r="AS11" s="784"/>
      <c r="AT11" s="784"/>
      <c r="AU11" s="785"/>
      <c r="AV11" s="785"/>
      <c r="AW11" s="785"/>
      <c r="AX11" s="785"/>
      <c r="AY11" s="786"/>
      <c r="AZ11" s="254"/>
      <c r="BA11" s="254"/>
      <c r="BB11" s="254"/>
      <c r="BC11" s="254"/>
      <c r="BD11" s="254"/>
      <c r="BE11" s="255"/>
      <c r="BF11" s="255"/>
      <c r="BG11" s="255"/>
      <c r="BH11" s="255"/>
      <c r="BI11" s="255"/>
      <c r="BJ11" s="255"/>
      <c r="BK11" s="255"/>
      <c r="BL11" s="255"/>
      <c r="BM11" s="255"/>
      <c r="BN11" s="255"/>
      <c r="BO11" s="255"/>
      <c r="BP11" s="255"/>
      <c r="BQ11" s="264">
        <v>5</v>
      </c>
      <c r="BR11" s="265"/>
      <c r="BS11" s="787"/>
      <c r="BT11" s="788"/>
      <c r="BU11" s="788"/>
      <c r="BV11" s="788"/>
      <c r="BW11" s="788"/>
      <c r="BX11" s="788"/>
      <c r="BY11" s="788"/>
      <c r="BZ11" s="788"/>
      <c r="CA11" s="788"/>
      <c r="CB11" s="788"/>
      <c r="CC11" s="788"/>
      <c r="CD11" s="788"/>
      <c r="CE11" s="788"/>
      <c r="CF11" s="788"/>
      <c r="CG11" s="789"/>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6"/>
    </row>
    <row r="12" spans="1:131" s="257" customFormat="1" ht="26.25" customHeight="1" x14ac:dyDescent="0.15">
      <c r="A12" s="263">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83"/>
      <c r="AL12" s="784"/>
      <c r="AM12" s="784"/>
      <c r="AN12" s="784"/>
      <c r="AO12" s="784"/>
      <c r="AP12" s="784"/>
      <c r="AQ12" s="784"/>
      <c r="AR12" s="784"/>
      <c r="AS12" s="784"/>
      <c r="AT12" s="784"/>
      <c r="AU12" s="785"/>
      <c r="AV12" s="785"/>
      <c r="AW12" s="785"/>
      <c r="AX12" s="785"/>
      <c r="AY12" s="786"/>
      <c r="AZ12" s="254"/>
      <c r="BA12" s="254"/>
      <c r="BB12" s="254"/>
      <c r="BC12" s="254"/>
      <c r="BD12" s="254"/>
      <c r="BE12" s="255"/>
      <c r="BF12" s="255"/>
      <c r="BG12" s="255"/>
      <c r="BH12" s="255"/>
      <c r="BI12" s="255"/>
      <c r="BJ12" s="255"/>
      <c r="BK12" s="255"/>
      <c r="BL12" s="255"/>
      <c r="BM12" s="255"/>
      <c r="BN12" s="255"/>
      <c r="BO12" s="255"/>
      <c r="BP12" s="255"/>
      <c r="BQ12" s="264">
        <v>6</v>
      </c>
      <c r="BR12" s="265"/>
      <c r="BS12" s="787"/>
      <c r="BT12" s="788"/>
      <c r="BU12" s="788"/>
      <c r="BV12" s="788"/>
      <c r="BW12" s="788"/>
      <c r="BX12" s="788"/>
      <c r="BY12" s="788"/>
      <c r="BZ12" s="788"/>
      <c r="CA12" s="788"/>
      <c r="CB12" s="788"/>
      <c r="CC12" s="788"/>
      <c r="CD12" s="788"/>
      <c r="CE12" s="788"/>
      <c r="CF12" s="788"/>
      <c r="CG12" s="789"/>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6"/>
    </row>
    <row r="13" spans="1:131" s="257" customFormat="1" ht="26.25" customHeight="1" x14ac:dyDescent="0.15">
      <c r="A13" s="263">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83"/>
      <c r="AL13" s="784"/>
      <c r="AM13" s="784"/>
      <c r="AN13" s="784"/>
      <c r="AO13" s="784"/>
      <c r="AP13" s="784"/>
      <c r="AQ13" s="784"/>
      <c r="AR13" s="784"/>
      <c r="AS13" s="784"/>
      <c r="AT13" s="784"/>
      <c r="AU13" s="785"/>
      <c r="AV13" s="785"/>
      <c r="AW13" s="785"/>
      <c r="AX13" s="785"/>
      <c r="AY13" s="786"/>
      <c r="AZ13" s="254"/>
      <c r="BA13" s="254"/>
      <c r="BB13" s="254"/>
      <c r="BC13" s="254"/>
      <c r="BD13" s="254"/>
      <c r="BE13" s="255"/>
      <c r="BF13" s="255"/>
      <c r="BG13" s="255"/>
      <c r="BH13" s="255"/>
      <c r="BI13" s="255"/>
      <c r="BJ13" s="255"/>
      <c r="BK13" s="255"/>
      <c r="BL13" s="255"/>
      <c r="BM13" s="255"/>
      <c r="BN13" s="255"/>
      <c r="BO13" s="255"/>
      <c r="BP13" s="255"/>
      <c r="BQ13" s="264">
        <v>7</v>
      </c>
      <c r="BR13" s="265"/>
      <c r="BS13" s="787"/>
      <c r="BT13" s="788"/>
      <c r="BU13" s="788"/>
      <c r="BV13" s="788"/>
      <c r="BW13" s="788"/>
      <c r="BX13" s="788"/>
      <c r="BY13" s="788"/>
      <c r="BZ13" s="788"/>
      <c r="CA13" s="788"/>
      <c r="CB13" s="788"/>
      <c r="CC13" s="788"/>
      <c r="CD13" s="788"/>
      <c r="CE13" s="788"/>
      <c r="CF13" s="788"/>
      <c r="CG13" s="789"/>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6"/>
    </row>
    <row r="14" spans="1:131" s="257" customFormat="1" ht="26.25" customHeight="1" x14ac:dyDescent="0.15">
      <c r="A14" s="263">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83"/>
      <c r="AL14" s="784"/>
      <c r="AM14" s="784"/>
      <c r="AN14" s="784"/>
      <c r="AO14" s="784"/>
      <c r="AP14" s="784"/>
      <c r="AQ14" s="784"/>
      <c r="AR14" s="784"/>
      <c r="AS14" s="784"/>
      <c r="AT14" s="784"/>
      <c r="AU14" s="785"/>
      <c r="AV14" s="785"/>
      <c r="AW14" s="785"/>
      <c r="AX14" s="785"/>
      <c r="AY14" s="786"/>
      <c r="AZ14" s="254"/>
      <c r="BA14" s="254"/>
      <c r="BB14" s="254"/>
      <c r="BC14" s="254"/>
      <c r="BD14" s="254"/>
      <c r="BE14" s="255"/>
      <c r="BF14" s="255"/>
      <c r="BG14" s="255"/>
      <c r="BH14" s="255"/>
      <c r="BI14" s="255"/>
      <c r="BJ14" s="255"/>
      <c r="BK14" s="255"/>
      <c r="BL14" s="255"/>
      <c r="BM14" s="255"/>
      <c r="BN14" s="255"/>
      <c r="BO14" s="255"/>
      <c r="BP14" s="255"/>
      <c r="BQ14" s="264">
        <v>8</v>
      </c>
      <c r="BR14" s="265"/>
      <c r="BS14" s="787"/>
      <c r="BT14" s="788"/>
      <c r="BU14" s="788"/>
      <c r="BV14" s="788"/>
      <c r="BW14" s="788"/>
      <c r="BX14" s="788"/>
      <c r="BY14" s="788"/>
      <c r="BZ14" s="788"/>
      <c r="CA14" s="788"/>
      <c r="CB14" s="788"/>
      <c r="CC14" s="788"/>
      <c r="CD14" s="788"/>
      <c r="CE14" s="788"/>
      <c r="CF14" s="788"/>
      <c r="CG14" s="789"/>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6"/>
    </row>
    <row r="15" spans="1:131" s="257" customFormat="1" ht="26.25" customHeight="1" x14ac:dyDescent="0.15">
      <c r="A15" s="263">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83"/>
      <c r="AL15" s="784"/>
      <c r="AM15" s="784"/>
      <c r="AN15" s="784"/>
      <c r="AO15" s="784"/>
      <c r="AP15" s="784"/>
      <c r="AQ15" s="784"/>
      <c r="AR15" s="784"/>
      <c r="AS15" s="784"/>
      <c r="AT15" s="784"/>
      <c r="AU15" s="785"/>
      <c r="AV15" s="785"/>
      <c r="AW15" s="785"/>
      <c r="AX15" s="785"/>
      <c r="AY15" s="786"/>
      <c r="AZ15" s="254"/>
      <c r="BA15" s="254"/>
      <c r="BB15" s="254"/>
      <c r="BC15" s="254"/>
      <c r="BD15" s="254"/>
      <c r="BE15" s="255"/>
      <c r="BF15" s="255"/>
      <c r="BG15" s="255"/>
      <c r="BH15" s="255"/>
      <c r="BI15" s="255"/>
      <c r="BJ15" s="255"/>
      <c r="BK15" s="255"/>
      <c r="BL15" s="255"/>
      <c r="BM15" s="255"/>
      <c r="BN15" s="255"/>
      <c r="BO15" s="255"/>
      <c r="BP15" s="255"/>
      <c r="BQ15" s="264">
        <v>9</v>
      </c>
      <c r="BR15" s="265"/>
      <c r="BS15" s="787"/>
      <c r="BT15" s="788"/>
      <c r="BU15" s="788"/>
      <c r="BV15" s="788"/>
      <c r="BW15" s="788"/>
      <c r="BX15" s="788"/>
      <c r="BY15" s="788"/>
      <c r="BZ15" s="788"/>
      <c r="CA15" s="788"/>
      <c r="CB15" s="788"/>
      <c r="CC15" s="788"/>
      <c r="CD15" s="788"/>
      <c r="CE15" s="788"/>
      <c r="CF15" s="788"/>
      <c r="CG15" s="789"/>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6"/>
    </row>
    <row r="16" spans="1:131" s="257" customFormat="1" ht="26.25" customHeight="1" x14ac:dyDescent="0.15">
      <c r="A16" s="263">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83"/>
      <c r="AL16" s="784"/>
      <c r="AM16" s="784"/>
      <c r="AN16" s="784"/>
      <c r="AO16" s="784"/>
      <c r="AP16" s="784"/>
      <c r="AQ16" s="784"/>
      <c r="AR16" s="784"/>
      <c r="AS16" s="784"/>
      <c r="AT16" s="784"/>
      <c r="AU16" s="785"/>
      <c r="AV16" s="785"/>
      <c r="AW16" s="785"/>
      <c r="AX16" s="785"/>
      <c r="AY16" s="786"/>
      <c r="AZ16" s="254"/>
      <c r="BA16" s="254"/>
      <c r="BB16" s="254"/>
      <c r="BC16" s="254"/>
      <c r="BD16" s="254"/>
      <c r="BE16" s="255"/>
      <c r="BF16" s="255"/>
      <c r="BG16" s="255"/>
      <c r="BH16" s="255"/>
      <c r="BI16" s="255"/>
      <c r="BJ16" s="255"/>
      <c r="BK16" s="255"/>
      <c r="BL16" s="255"/>
      <c r="BM16" s="255"/>
      <c r="BN16" s="255"/>
      <c r="BO16" s="255"/>
      <c r="BP16" s="255"/>
      <c r="BQ16" s="264">
        <v>10</v>
      </c>
      <c r="BR16" s="265"/>
      <c r="BS16" s="787"/>
      <c r="BT16" s="788"/>
      <c r="BU16" s="788"/>
      <c r="BV16" s="788"/>
      <c r="BW16" s="788"/>
      <c r="BX16" s="788"/>
      <c r="BY16" s="788"/>
      <c r="BZ16" s="788"/>
      <c r="CA16" s="788"/>
      <c r="CB16" s="788"/>
      <c r="CC16" s="788"/>
      <c r="CD16" s="788"/>
      <c r="CE16" s="788"/>
      <c r="CF16" s="788"/>
      <c r="CG16" s="789"/>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6"/>
    </row>
    <row r="17" spans="1:131" s="257" customFormat="1" ht="26.25" customHeight="1" x14ac:dyDescent="0.15">
      <c r="A17" s="263">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83"/>
      <c r="AL17" s="784"/>
      <c r="AM17" s="784"/>
      <c r="AN17" s="784"/>
      <c r="AO17" s="784"/>
      <c r="AP17" s="784"/>
      <c r="AQ17" s="784"/>
      <c r="AR17" s="784"/>
      <c r="AS17" s="784"/>
      <c r="AT17" s="784"/>
      <c r="AU17" s="785"/>
      <c r="AV17" s="785"/>
      <c r="AW17" s="785"/>
      <c r="AX17" s="785"/>
      <c r="AY17" s="786"/>
      <c r="AZ17" s="254"/>
      <c r="BA17" s="254"/>
      <c r="BB17" s="254"/>
      <c r="BC17" s="254"/>
      <c r="BD17" s="254"/>
      <c r="BE17" s="255"/>
      <c r="BF17" s="255"/>
      <c r="BG17" s="255"/>
      <c r="BH17" s="255"/>
      <c r="BI17" s="255"/>
      <c r="BJ17" s="255"/>
      <c r="BK17" s="255"/>
      <c r="BL17" s="255"/>
      <c r="BM17" s="255"/>
      <c r="BN17" s="255"/>
      <c r="BO17" s="255"/>
      <c r="BP17" s="255"/>
      <c r="BQ17" s="264">
        <v>11</v>
      </c>
      <c r="BR17" s="265"/>
      <c r="BS17" s="787"/>
      <c r="BT17" s="788"/>
      <c r="BU17" s="788"/>
      <c r="BV17" s="788"/>
      <c r="BW17" s="788"/>
      <c r="BX17" s="788"/>
      <c r="BY17" s="788"/>
      <c r="BZ17" s="788"/>
      <c r="CA17" s="788"/>
      <c r="CB17" s="788"/>
      <c r="CC17" s="788"/>
      <c r="CD17" s="788"/>
      <c r="CE17" s="788"/>
      <c r="CF17" s="788"/>
      <c r="CG17" s="789"/>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6"/>
    </row>
    <row r="18" spans="1:131" s="257" customFormat="1" ht="26.25" customHeight="1" x14ac:dyDescent="0.15">
      <c r="A18" s="263">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83"/>
      <c r="AL18" s="784"/>
      <c r="AM18" s="784"/>
      <c r="AN18" s="784"/>
      <c r="AO18" s="784"/>
      <c r="AP18" s="784"/>
      <c r="AQ18" s="784"/>
      <c r="AR18" s="784"/>
      <c r="AS18" s="784"/>
      <c r="AT18" s="784"/>
      <c r="AU18" s="785"/>
      <c r="AV18" s="785"/>
      <c r="AW18" s="785"/>
      <c r="AX18" s="785"/>
      <c r="AY18" s="786"/>
      <c r="AZ18" s="254"/>
      <c r="BA18" s="254"/>
      <c r="BB18" s="254"/>
      <c r="BC18" s="254"/>
      <c r="BD18" s="254"/>
      <c r="BE18" s="255"/>
      <c r="BF18" s="255"/>
      <c r="BG18" s="255"/>
      <c r="BH18" s="255"/>
      <c r="BI18" s="255"/>
      <c r="BJ18" s="255"/>
      <c r="BK18" s="255"/>
      <c r="BL18" s="255"/>
      <c r="BM18" s="255"/>
      <c r="BN18" s="255"/>
      <c r="BO18" s="255"/>
      <c r="BP18" s="255"/>
      <c r="BQ18" s="264">
        <v>12</v>
      </c>
      <c r="BR18" s="265"/>
      <c r="BS18" s="787"/>
      <c r="BT18" s="788"/>
      <c r="BU18" s="788"/>
      <c r="BV18" s="788"/>
      <c r="BW18" s="788"/>
      <c r="BX18" s="788"/>
      <c r="BY18" s="788"/>
      <c r="BZ18" s="788"/>
      <c r="CA18" s="788"/>
      <c r="CB18" s="788"/>
      <c r="CC18" s="788"/>
      <c r="CD18" s="788"/>
      <c r="CE18" s="788"/>
      <c r="CF18" s="788"/>
      <c r="CG18" s="789"/>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6"/>
    </row>
    <row r="19" spans="1:131" s="257" customFormat="1" ht="26.25" customHeight="1" x14ac:dyDescent="0.15">
      <c r="A19" s="263">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83"/>
      <c r="AL19" s="784"/>
      <c r="AM19" s="784"/>
      <c r="AN19" s="784"/>
      <c r="AO19" s="784"/>
      <c r="AP19" s="784"/>
      <c r="AQ19" s="784"/>
      <c r="AR19" s="784"/>
      <c r="AS19" s="784"/>
      <c r="AT19" s="784"/>
      <c r="AU19" s="785"/>
      <c r="AV19" s="785"/>
      <c r="AW19" s="785"/>
      <c r="AX19" s="785"/>
      <c r="AY19" s="786"/>
      <c r="AZ19" s="254"/>
      <c r="BA19" s="254"/>
      <c r="BB19" s="254"/>
      <c r="BC19" s="254"/>
      <c r="BD19" s="254"/>
      <c r="BE19" s="255"/>
      <c r="BF19" s="255"/>
      <c r="BG19" s="255"/>
      <c r="BH19" s="255"/>
      <c r="BI19" s="255"/>
      <c r="BJ19" s="255"/>
      <c r="BK19" s="255"/>
      <c r="BL19" s="255"/>
      <c r="BM19" s="255"/>
      <c r="BN19" s="255"/>
      <c r="BO19" s="255"/>
      <c r="BP19" s="255"/>
      <c r="BQ19" s="264">
        <v>13</v>
      </c>
      <c r="BR19" s="265"/>
      <c r="BS19" s="787"/>
      <c r="BT19" s="788"/>
      <c r="BU19" s="788"/>
      <c r="BV19" s="788"/>
      <c r="BW19" s="788"/>
      <c r="BX19" s="788"/>
      <c r="BY19" s="788"/>
      <c r="BZ19" s="788"/>
      <c r="CA19" s="788"/>
      <c r="CB19" s="788"/>
      <c r="CC19" s="788"/>
      <c r="CD19" s="788"/>
      <c r="CE19" s="788"/>
      <c r="CF19" s="788"/>
      <c r="CG19" s="789"/>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6"/>
    </row>
    <row r="20" spans="1:131" s="257" customFormat="1" ht="26.25" customHeight="1" x14ac:dyDescent="0.15">
      <c r="A20" s="263">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83"/>
      <c r="AL20" s="784"/>
      <c r="AM20" s="784"/>
      <c r="AN20" s="784"/>
      <c r="AO20" s="784"/>
      <c r="AP20" s="784"/>
      <c r="AQ20" s="784"/>
      <c r="AR20" s="784"/>
      <c r="AS20" s="784"/>
      <c r="AT20" s="784"/>
      <c r="AU20" s="785"/>
      <c r="AV20" s="785"/>
      <c r="AW20" s="785"/>
      <c r="AX20" s="785"/>
      <c r="AY20" s="786"/>
      <c r="AZ20" s="254"/>
      <c r="BA20" s="254"/>
      <c r="BB20" s="254"/>
      <c r="BC20" s="254"/>
      <c r="BD20" s="254"/>
      <c r="BE20" s="255"/>
      <c r="BF20" s="255"/>
      <c r="BG20" s="255"/>
      <c r="BH20" s="255"/>
      <c r="BI20" s="255"/>
      <c r="BJ20" s="255"/>
      <c r="BK20" s="255"/>
      <c r="BL20" s="255"/>
      <c r="BM20" s="255"/>
      <c r="BN20" s="255"/>
      <c r="BO20" s="255"/>
      <c r="BP20" s="255"/>
      <c r="BQ20" s="264">
        <v>14</v>
      </c>
      <c r="BR20" s="265"/>
      <c r="BS20" s="787"/>
      <c r="BT20" s="788"/>
      <c r="BU20" s="788"/>
      <c r="BV20" s="788"/>
      <c r="BW20" s="788"/>
      <c r="BX20" s="788"/>
      <c r="BY20" s="788"/>
      <c r="BZ20" s="788"/>
      <c r="CA20" s="788"/>
      <c r="CB20" s="788"/>
      <c r="CC20" s="788"/>
      <c r="CD20" s="788"/>
      <c r="CE20" s="788"/>
      <c r="CF20" s="788"/>
      <c r="CG20" s="789"/>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6"/>
    </row>
    <row r="21" spans="1:131" s="257" customFormat="1" ht="26.25" customHeight="1" thickBot="1" x14ac:dyDescent="0.2">
      <c r="A21" s="263">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83"/>
      <c r="AL21" s="784"/>
      <c r="AM21" s="784"/>
      <c r="AN21" s="784"/>
      <c r="AO21" s="784"/>
      <c r="AP21" s="784"/>
      <c r="AQ21" s="784"/>
      <c r="AR21" s="784"/>
      <c r="AS21" s="784"/>
      <c r="AT21" s="784"/>
      <c r="AU21" s="785"/>
      <c r="AV21" s="785"/>
      <c r="AW21" s="785"/>
      <c r="AX21" s="785"/>
      <c r="AY21" s="786"/>
      <c r="AZ21" s="254"/>
      <c r="BA21" s="254"/>
      <c r="BB21" s="254"/>
      <c r="BC21" s="254"/>
      <c r="BD21" s="254"/>
      <c r="BE21" s="255"/>
      <c r="BF21" s="255"/>
      <c r="BG21" s="255"/>
      <c r="BH21" s="255"/>
      <c r="BI21" s="255"/>
      <c r="BJ21" s="255"/>
      <c r="BK21" s="255"/>
      <c r="BL21" s="255"/>
      <c r="BM21" s="255"/>
      <c r="BN21" s="255"/>
      <c r="BO21" s="255"/>
      <c r="BP21" s="255"/>
      <c r="BQ21" s="264">
        <v>15</v>
      </c>
      <c r="BR21" s="265"/>
      <c r="BS21" s="787"/>
      <c r="BT21" s="788"/>
      <c r="BU21" s="788"/>
      <c r="BV21" s="788"/>
      <c r="BW21" s="788"/>
      <c r="BX21" s="788"/>
      <c r="BY21" s="788"/>
      <c r="BZ21" s="788"/>
      <c r="CA21" s="788"/>
      <c r="CB21" s="788"/>
      <c r="CC21" s="788"/>
      <c r="CD21" s="788"/>
      <c r="CE21" s="788"/>
      <c r="CF21" s="788"/>
      <c r="CG21" s="789"/>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6"/>
    </row>
    <row r="22" spans="1:131" s="257" customFormat="1" ht="26.25" customHeight="1" x14ac:dyDescent="0.15">
      <c r="A22" s="263">
        <v>16</v>
      </c>
      <c r="B22" s="774"/>
      <c r="C22" s="775"/>
      <c r="D22" s="775"/>
      <c r="E22" s="775"/>
      <c r="F22" s="775"/>
      <c r="G22" s="775"/>
      <c r="H22" s="775"/>
      <c r="I22" s="775"/>
      <c r="J22" s="775"/>
      <c r="K22" s="775"/>
      <c r="L22" s="775"/>
      <c r="M22" s="775"/>
      <c r="N22" s="775"/>
      <c r="O22" s="775"/>
      <c r="P22" s="776"/>
      <c r="Q22" s="838"/>
      <c r="R22" s="839"/>
      <c r="S22" s="839"/>
      <c r="T22" s="839"/>
      <c r="U22" s="839"/>
      <c r="V22" s="839"/>
      <c r="W22" s="839"/>
      <c r="X22" s="839"/>
      <c r="Y22" s="839"/>
      <c r="Z22" s="839"/>
      <c r="AA22" s="839"/>
      <c r="AB22" s="839"/>
      <c r="AC22" s="839"/>
      <c r="AD22" s="839"/>
      <c r="AE22" s="840"/>
      <c r="AF22" s="780"/>
      <c r="AG22" s="781"/>
      <c r="AH22" s="781"/>
      <c r="AI22" s="781"/>
      <c r="AJ22" s="782"/>
      <c r="AK22" s="853"/>
      <c r="AL22" s="854"/>
      <c r="AM22" s="854"/>
      <c r="AN22" s="854"/>
      <c r="AO22" s="854"/>
      <c r="AP22" s="854"/>
      <c r="AQ22" s="854"/>
      <c r="AR22" s="854"/>
      <c r="AS22" s="854"/>
      <c r="AT22" s="854"/>
      <c r="AU22" s="855"/>
      <c r="AV22" s="855"/>
      <c r="AW22" s="855"/>
      <c r="AX22" s="855"/>
      <c r="AY22" s="856"/>
      <c r="AZ22" s="857" t="s">
        <v>393</v>
      </c>
      <c r="BA22" s="857"/>
      <c r="BB22" s="857"/>
      <c r="BC22" s="857"/>
      <c r="BD22" s="858"/>
      <c r="BE22" s="255"/>
      <c r="BF22" s="255"/>
      <c r="BG22" s="255"/>
      <c r="BH22" s="255"/>
      <c r="BI22" s="255"/>
      <c r="BJ22" s="255"/>
      <c r="BK22" s="255"/>
      <c r="BL22" s="255"/>
      <c r="BM22" s="255"/>
      <c r="BN22" s="255"/>
      <c r="BO22" s="255"/>
      <c r="BP22" s="255"/>
      <c r="BQ22" s="264">
        <v>16</v>
      </c>
      <c r="BR22" s="265"/>
      <c r="BS22" s="787"/>
      <c r="BT22" s="788"/>
      <c r="BU22" s="788"/>
      <c r="BV22" s="788"/>
      <c r="BW22" s="788"/>
      <c r="BX22" s="788"/>
      <c r="BY22" s="788"/>
      <c r="BZ22" s="788"/>
      <c r="CA22" s="788"/>
      <c r="CB22" s="788"/>
      <c r="CC22" s="788"/>
      <c r="CD22" s="788"/>
      <c r="CE22" s="788"/>
      <c r="CF22" s="788"/>
      <c r="CG22" s="789"/>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6"/>
    </row>
    <row r="23" spans="1:131" s="257" customFormat="1" ht="26.25" customHeight="1" thickBot="1" x14ac:dyDescent="0.2">
      <c r="A23" s="266" t="s">
        <v>394</v>
      </c>
      <c r="B23" s="841" t="s">
        <v>395</v>
      </c>
      <c r="C23" s="842"/>
      <c r="D23" s="842"/>
      <c r="E23" s="842"/>
      <c r="F23" s="842"/>
      <c r="G23" s="842"/>
      <c r="H23" s="842"/>
      <c r="I23" s="842"/>
      <c r="J23" s="842"/>
      <c r="K23" s="842"/>
      <c r="L23" s="842"/>
      <c r="M23" s="842"/>
      <c r="N23" s="842"/>
      <c r="O23" s="842"/>
      <c r="P23" s="843"/>
      <c r="Q23" s="844">
        <v>45884</v>
      </c>
      <c r="R23" s="845"/>
      <c r="S23" s="845"/>
      <c r="T23" s="845"/>
      <c r="U23" s="845"/>
      <c r="V23" s="845">
        <v>44828</v>
      </c>
      <c r="W23" s="845"/>
      <c r="X23" s="845"/>
      <c r="Y23" s="845"/>
      <c r="Z23" s="845"/>
      <c r="AA23" s="845">
        <v>1056</v>
      </c>
      <c r="AB23" s="845"/>
      <c r="AC23" s="845"/>
      <c r="AD23" s="845"/>
      <c r="AE23" s="846"/>
      <c r="AF23" s="847">
        <v>1001</v>
      </c>
      <c r="AG23" s="845"/>
      <c r="AH23" s="845"/>
      <c r="AI23" s="845"/>
      <c r="AJ23" s="848"/>
      <c r="AK23" s="849"/>
      <c r="AL23" s="850"/>
      <c r="AM23" s="850"/>
      <c r="AN23" s="850"/>
      <c r="AO23" s="850"/>
      <c r="AP23" s="845">
        <v>25791</v>
      </c>
      <c r="AQ23" s="845"/>
      <c r="AR23" s="845"/>
      <c r="AS23" s="845"/>
      <c r="AT23" s="845"/>
      <c r="AU23" s="851"/>
      <c r="AV23" s="851"/>
      <c r="AW23" s="851"/>
      <c r="AX23" s="851"/>
      <c r="AY23" s="852"/>
      <c r="AZ23" s="860" t="s">
        <v>129</v>
      </c>
      <c r="BA23" s="861"/>
      <c r="BB23" s="861"/>
      <c r="BC23" s="861"/>
      <c r="BD23" s="862"/>
      <c r="BE23" s="255"/>
      <c r="BF23" s="255"/>
      <c r="BG23" s="255"/>
      <c r="BH23" s="255"/>
      <c r="BI23" s="255"/>
      <c r="BJ23" s="255"/>
      <c r="BK23" s="255"/>
      <c r="BL23" s="255"/>
      <c r="BM23" s="255"/>
      <c r="BN23" s="255"/>
      <c r="BO23" s="255"/>
      <c r="BP23" s="255"/>
      <c r="BQ23" s="264">
        <v>17</v>
      </c>
      <c r="BR23" s="265"/>
      <c r="BS23" s="787"/>
      <c r="BT23" s="788"/>
      <c r="BU23" s="788"/>
      <c r="BV23" s="788"/>
      <c r="BW23" s="788"/>
      <c r="BX23" s="788"/>
      <c r="BY23" s="788"/>
      <c r="BZ23" s="788"/>
      <c r="CA23" s="788"/>
      <c r="CB23" s="788"/>
      <c r="CC23" s="788"/>
      <c r="CD23" s="788"/>
      <c r="CE23" s="788"/>
      <c r="CF23" s="788"/>
      <c r="CG23" s="789"/>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6"/>
    </row>
    <row r="24" spans="1:131" s="257" customFormat="1" ht="26.25" customHeight="1" x14ac:dyDescent="0.15">
      <c r="A24" s="859" t="s">
        <v>396</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787"/>
      <c r="BT24" s="788"/>
      <c r="BU24" s="788"/>
      <c r="BV24" s="788"/>
      <c r="BW24" s="788"/>
      <c r="BX24" s="788"/>
      <c r="BY24" s="788"/>
      <c r="BZ24" s="788"/>
      <c r="CA24" s="788"/>
      <c r="CB24" s="788"/>
      <c r="CC24" s="788"/>
      <c r="CD24" s="788"/>
      <c r="CE24" s="788"/>
      <c r="CF24" s="788"/>
      <c r="CG24" s="789"/>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6"/>
    </row>
    <row r="25" spans="1:131" s="249" customFormat="1" ht="26.25" customHeight="1" thickBot="1" x14ac:dyDescent="0.2">
      <c r="A25" s="826" t="s">
        <v>397</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54"/>
      <c r="BK25" s="254"/>
      <c r="BL25" s="254"/>
      <c r="BM25" s="254"/>
      <c r="BN25" s="254"/>
      <c r="BO25" s="267"/>
      <c r="BP25" s="267"/>
      <c r="BQ25" s="264">
        <v>19</v>
      </c>
      <c r="BR25" s="265"/>
      <c r="BS25" s="787"/>
      <c r="BT25" s="788"/>
      <c r="BU25" s="788"/>
      <c r="BV25" s="788"/>
      <c r="BW25" s="788"/>
      <c r="BX25" s="788"/>
      <c r="BY25" s="788"/>
      <c r="BZ25" s="788"/>
      <c r="CA25" s="788"/>
      <c r="CB25" s="788"/>
      <c r="CC25" s="788"/>
      <c r="CD25" s="788"/>
      <c r="CE25" s="788"/>
      <c r="CF25" s="788"/>
      <c r="CG25" s="789"/>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8"/>
    </row>
    <row r="26" spans="1:131" s="249" customFormat="1" ht="26.25" customHeight="1" x14ac:dyDescent="0.15">
      <c r="A26" s="817" t="s">
        <v>373</v>
      </c>
      <c r="B26" s="818"/>
      <c r="C26" s="818"/>
      <c r="D26" s="818"/>
      <c r="E26" s="818"/>
      <c r="F26" s="818"/>
      <c r="G26" s="818"/>
      <c r="H26" s="818"/>
      <c r="I26" s="818"/>
      <c r="J26" s="818"/>
      <c r="K26" s="818"/>
      <c r="L26" s="818"/>
      <c r="M26" s="818"/>
      <c r="N26" s="818"/>
      <c r="O26" s="818"/>
      <c r="P26" s="819"/>
      <c r="Q26" s="768" t="s">
        <v>398</v>
      </c>
      <c r="R26" s="769"/>
      <c r="S26" s="769"/>
      <c r="T26" s="769"/>
      <c r="U26" s="770"/>
      <c r="V26" s="768" t="s">
        <v>399</v>
      </c>
      <c r="W26" s="769"/>
      <c r="X26" s="769"/>
      <c r="Y26" s="769"/>
      <c r="Z26" s="770"/>
      <c r="AA26" s="768" t="s">
        <v>400</v>
      </c>
      <c r="AB26" s="769"/>
      <c r="AC26" s="769"/>
      <c r="AD26" s="769"/>
      <c r="AE26" s="769"/>
      <c r="AF26" s="863" t="s">
        <v>401</v>
      </c>
      <c r="AG26" s="864"/>
      <c r="AH26" s="864"/>
      <c r="AI26" s="864"/>
      <c r="AJ26" s="865"/>
      <c r="AK26" s="769" t="s">
        <v>402</v>
      </c>
      <c r="AL26" s="769"/>
      <c r="AM26" s="769"/>
      <c r="AN26" s="769"/>
      <c r="AO26" s="770"/>
      <c r="AP26" s="768" t="s">
        <v>403</v>
      </c>
      <c r="AQ26" s="769"/>
      <c r="AR26" s="769"/>
      <c r="AS26" s="769"/>
      <c r="AT26" s="770"/>
      <c r="AU26" s="768" t="s">
        <v>404</v>
      </c>
      <c r="AV26" s="769"/>
      <c r="AW26" s="769"/>
      <c r="AX26" s="769"/>
      <c r="AY26" s="770"/>
      <c r="AZ26" s="768" t="s">
        <v>405</v>
      </c>
      <c r="BA26" s="769"/>
      <c r="BB26" s="769"/>
      <c r="BC26" s="769"/>
      <c r="BD26" s="770"/>
      <c r="BE26" s="768" t="s">
        <v>380</v>
      </c>
      <c r="BF26" s="769"/>
      <c r="BG26" s="769"/>
      <c r="BH26" s="769"/>
      <c r="BI26" s="806"/>
      <c r="BJ26" s="254"/>
      <c r="BK26" s="254"/>
      <c r="BL26" s="254"/>
      <c r="BM26" s="254"/>
      <c r="BN26" s="254"/>
      <c r="BO26" s="267"/>
      <c r="BP26" s="267"/>
      <c r="BQ26" s="264">
        <v>20</v>
      </c>
      <c r="BR26" s="265"/>
      <c r="BS26" s="787"/>
      <c r="BT26" s="788"/>
      <c r="BU26" s="788"/>
      <c r="BV26" s="788"/>
      <c r="BW26" s="788"/>
      <c r="BX26" s="788"/>
      <c r="BY26" s="788"/>
      <c r="BZ26" s="788"/>
      <c r="CA26" s="788"/>
      <c r="CB26" s="788"/>
      <c r="CC26" s="788"/>
      <c r="CD26" s="788"/>
      <c r="CE26" s="788"/>
      <c r="CF26" s="788"/>
      <c r="CG26" s="789"/>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8"/>
    </row>
    <row r="27" spans="1:131" s="249" customFormat="1" ht="26.25" customHeight="1" thickBot="1" x14ac:dyDescent="0.2">
      <c r="A27" s="820"/>
      <c r="B27" s="821"/>
      <c r="C27" s="821"/>
      <c r="D27" s="821"/>
      <c r="E27" s="821"/>
      <c r="F27" s="821"/>
      <c r="G27" s="821"/>
      <c r="H27" s="821"/>
      <c r="I27" s="821"/>
      <c r="J27" s="821"/>
      <c r="K27" s="821"/>
      <c r="L27" s="821"/>
      <c r="M27" s="821"/>
      <c r="N27" s="821"/>
      <c r="O27" s="821"/>
      <c r="P27" s="822"/>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807"/>
      <c r="BJ27" s="254"/>
      <c r="BK27" s="254"/>
      <c r="BL27" s="254"/>
      <c r="BM27" s="254"/>
      <c r="BN27" s="254"/>
      <c r="BO27" s="267"/>
      <c r="BP27" s="267"/>
      <c r="BQ27" s="264">
        <v>21</v>
      </c>
      <c r="BR27" s="265"/>
      <c r="BS27" s="787"/>
      <c r="BT27" s="788"/>
      <c r="BU27" s="788"/>
      <c r="BV27" s="788"/>
      <c r="BW27" s="788"/>
      <c r="BX27" s="788"/>
      <c r="BY27" s="788"/>
      <c r="BZ27" s="788"/>
      <c r="CA27" s="788"/>
      <c r="CB27" s="788"/>
      <c r="CC27" s="788"/>
      <c r="CD27" s="788"/>
      <c r="CE27" s="788"/>
      <c r="CF27" s="788"/>
      <c r="CG27" s="789"/>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8"/>
    </row>
    <row r="28" spans="1:131" s="249" customFormat="1" ht="26.25" customHeight="1" thickTop="1" x14ac:dyDescent="0.15">
      <c r="A28" s="268">
        <v>1</v>
      </c>
      <c r="B28" s="808" t="s">
        <v>406</v>
      </c>
      <c r="C28" s="809"/>
      <c r="D28" s="809"/>
      <c r="E28" s="809"/>
      <c r="F28" s="809"/>
      <c r="G28" s="809"/>
      <c r="H28" s="809"/>
      <c r="I28" s="809"/>
      <c r="J28" s="809"/>
      <c r="K28" s="809"/>
      <c r="L28" s="809"/>
      <c r="M28" s="809"/>
      <c r="N28" s="809"/>
      <c r="O28" s="809"/>
      <c r="P28" s="810"/>
      <c r="Q28" s="873">
        <v>9513</v>
      </c>
      <c r="R28" s="874"/>
      <c r="S28" s="874"/>
      <c r="T28" s="874"/>
      <c r="U28" s="874"/>
      <c r="V28" s="874">
        <v>9491</v>
      </c>
      <c r="W28" s="874"/>
      <c r="X28" s="874"/>
      <c r="Y28" s="874"/>
      <c r="Z28" s="874"/>
      <c r="AA28" s="874">
        <v>22</v>
      </c>
      <c r="AB28" s="874"/>
      <c r="AC28" s="874"/>
      <c r="AD28" s="874"/>
      <c r="AE28" s="875"/>
      <c r="AF28" s="876">
        <v>22</v>
      </c>
      <c r="AG28" s="874"/>
      <c r="AH28" s="874"/>
      <c r="AI28" s="874"/>
      <c r="AJ28" s="877"/>
      <c r="AK28" s="878">
        <v>873</v>
      </c>
      <c r="AL28" s="869"/>
      <c r="AM28" s="869"/>
      <c r="AN28" s="869"/>
      <c r="AO28" s="869"/>
      <c r="AP28" s="869" t="s">
        <v>576</v>
      </c>
      <c r="AQ28" s="869"/>
      <c r="AR28" s="869"/>
      <c r="AS28" s="869"/>
      <c r="AT28" s="869"/>
      <c r="AU28" s="869" t="s">
        <v>576</v>
      </c>
      <c r="AV28" s="869"/>
      <c r="AW28" s="869"/>
      <c r="AX28" s="869"/>
      <c r="AY28" s="869"/>
      <c r="AZ28" s="870" t="s">
        <v>576</v>
      </c>
      <c r="BA28" s="870"/>
      <c r="BB28" s="870"/>
      <c r="BC28" s="870"/>
      <c r="BD28" s="870"/>
      <c r="BE28" s="871"/>
      <c r="BF28" s="871"/>
      <c r="BG28" s="871"/>
      <c r="BH28" s="871"/>
      <c r="BI28" s="872"/>
      <c r="BJ28" s="254"/>
      <c r="BK28" s="254"/>
      <c r="BL28" s="254"/>
      <c r="BM28" s="254"/>
      <c r="BN28" s="254"/>
      <c r="BO28" s="267"/>
      <c r="BP28" s="267"/>
      <c r="BQ28" s="264">
        <v>22</v>
      </c>
      <c r="BR28" s="265"/>
      <c r="BS28" s="787"/>
      <c r="BT28" s="788"/>
      <c r="BU28" s="788"/>
      <c r="BV28" s="788"/>
      <c r="BW28" s="788"/>
      <c r="BX28" s="788"/>
      <c r="BY28" s="788"/>
      <c r="BZ28" s="788"/>
      <c r="CA28" s="788"/>
      <c r="CB28" s="788"/>
      <c r="CC28" s="788"/>
      <c r="CD28" s="788"/>
      <c r="CE28" s="788"/>
      <c r="CF28" s="788"/>
      <c r="CG28" s="789"/>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8"/>
    </row>
    <row r="29" spans="1:131" s="249" customFormat="1" ht="26.25" customHeight="1" x14ac:dyDescent="0.15">
      <c r="A29" s="268">
        <v>2</v>
      </c>
      <c r="B29" s="774" t="s">
        <v>407</v>
      </c>
      <c r="C29" s="775"/>
      <c r="D29" s="775"/>
      <c r="E29" s="775"/>
      <c r="F29" s="775"/>
      <c r="G29" s="775"/>
      <c r="H29" s="775"/>
      <c r="I29" s="775"/>
      <c r="J29" s="775"/>
      <c r="K29" s="775"/>
      <c r="L29" s="775"/>
      <c r="M29" s="775"/>
      <c r="N29" s="775"/>
      <c r="O29" s="775"/>
      <c r="P29" s="776"/>
      <c r="Q29" s="777">
        <v>6842</v>
      </c>
      <c r="R29" s="778"/>
      <c r="S29" s="778"/>
      <c r="T29" s="778"/>
      <c r="U29" s="778"/>
      <c r="V29" s="778">
        <v>6728</v>
      </c>
      <c r="W29" s="778"/>
      <c r="X29" s="778"/>
      <c r="Y29" s="778"/>
      <c r="Z29" s="778"/>
      <c r="AA29" s="778">
        <v>114</v>
      </c>
      <c r="AB29" s="778"/>
      <c r="AC29" s="778"/>
      <c r="AD29" s="778"/>
      <c r="AE29" s="779"/>
      <c r="AF29" s="780">
        <v>114</v>
      </c>
      <c r="AG29" s="781"/>
      <c r="AH29" s="781"/>
      <c r="AI29" s="781"/>
      <c r="AJ29" s="782"/>
      <c r="AK29" s="881">
        <v>1084</v>
      </c>
      <c r="AL29" s="870"/>
      <c r="AM29" s="870"/>
      <c r="AN29" s="870"/>
      <c r="AO29" s="870"/>
      <c r="AP29" s="870" t="s">
        <v>576</v>
      </c>
      <c r="AQ29" s="870"/>
      <c r="AR29" s="870"/>
      <c r="AS29" s="870"/>
      <c r="AT29" s="870"/>
      <c r="AU29" s="870" t="s">
        <v>576</v>
      </c>
      <c r="AV29" s="870"/>
      <c r="AW29" s="870"/>
      <c r="AX29" s="870"/>
      <c r="AY29" s="870"/>
      <c r="AZ29" s="870" t="s">
        <v>576</v>
      </c>
      <c r="BA29" s="870"/>
      <c r="BB29" s="870"/>
      <c r="BC29" s="870"/>
      <c r="BD29" s="870"/>
      <c r="BE29" s="879"/>
      <c r="BF29" s="879"/>
      <c r="BG29" s="879"/>
      <c r="BH29" s="879"/>
      <c r="BI29" s="880"/>
      <c r="BJ29" s="254"/>
      <c r="BK29" s="254"/>
      <c r="BL29" s="254"/>
      <c r="BM29" s="254"/>
      <c r="BN29" s="254"/>
      <c r="BO29" s="267"/>
      <c r="BP29" s="267"/>
      <c r="BQ29" s="264">
        <v>23</v>
      </c>
      <c r="BR29" s="265"/>
      <c r="BS29" s="787"/>
      <c r="BT29" s="788"/>
      <c r="BU29" s="788"/>
      <c r="BV29" s="788"/>
      <c r="BW29" s="788"/>
      <c r="BX29" s="788"/>
      <c r="BY29" s="788"/>
      <c r="BZ29" s="788"/>
      <c r="CA29" s="788"/>
      <c r="CB29" s="788"/>
      <c r="CC29" s="788"/>
      <c r="CD29" s="788"/>
      <c r="CE29" s="788"/>
      <c r="CF29" s="788"/>
      <c r="CG29" s="789"/>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8"/>
    </row>
    <row r="30" spans="1:131" s="249" customFormat="1" ht="26.25" customHeight="1" x14ac:dyDescent="0.15">
      <c r="A30" s="268">
        <v>3</v>
      </c>
      <c r="B30" s="774" t="s">
        <v>408</v>
      </c>
      <c r="C30" s="775"/>
      <c r="D30" s="775"/>
      <c r="E30" s="775"/>
      <c r="F30" s="775"/>
      <c r="G30" s="775"/>
      <c r="H30" s="775"/>
      <c r="I30" s="775"/>
      <c r="J30" s="775"/>
      <c r="K30" s="775"/>
      <c r="L30" s="775"/>
      <c r="M30" s="775"/>
      <c r="N30" s="775"/>
      <c r="O30" s="775"/>
      <c r="P30" s="776"/>
      <c r="Q30" s="777">
        <v>2502</v>
      </c>
      <c r="R30" s="778"/>
      <c r="S30" s="778"/>
      <c r="T30" s="778"/>
      <c r="U30" s="778"/>
      <c r="V30" s="778">
        <v>2458</v>
      </c>
      <c r="W30" s="778"/>
      <c r="X30" s="778"/>
      <c r="Y30" s="778"/>
      <c r="Z30" s="778"/>
      <c r="AA30" s="778">
        <v>45</v>
      </c>
      <c r="AB30" s="778"/>
      <c r="AC30" s="778"/>
      <c r="AD30" s="778"/>
      <c r="AE30" s="779"/>
      <c r="AF30" s="780">
        <v>45</v>
      </c>
      <c r="AG30" s="781"/>
      <c r="AH30" s="781"/>
      <c r="AI30" s="781"/>
      <c r="AJ30" s="782"/>
      <c r="AK30" s="881">
        <v>256</v>
      </c>
      <c r="AL30" s="870"/>
      <c r="AM30" s="870"/>
      <c r="AN30" s="870"/>
      <c r="AO30" s="870"/>
      <c r="AP30" s="870" t="s">
        <v>576</v>
      </c>
      <c r="AQ30" s="870"/>
      <c r="AR30" s="870"/>
      <c r="AS30" s="870"/>
      <c r="AT30" s="870"/>
      <c r="AU30" s="870" t="s">
        <v>576</v>
      </c>
      <c r="AV30" s="870"/>
      <c r="AW30" s="870"/>
      <c r="AX30" s="870"/>
      <c r="AY30" s="870"/>
      <c r="AZ30" s="870" t="s">
        <v>576</v>
      </c>
      <c r="BA30" s="870"/>
      <c r="BB30" s="870"/>
      <c r="BC30" s="870"/>
      <c r="BD30" s="870"/>
      <c r="BE30" s="879"/>
      <c r="BF30" s="879"/>
      <c r="BG30" s="879"/>
      <c r="BH30" s="879"/>
      <c r="BI30" s="880"/>
      <c r="BJ30" s="254"/>
      <c r="BK30" s="254"/>
      <c r="BL30" s="254"/>
      <c r="BM30" s="254"/>
      <c r="BN30" s="254"/>
      <c r="BO30" s="267"/>
      <c r="BP30" s="267"/>
      <c r="BQ30" s="264">
        <v>24</v>
      </c>
      <c r="BR30" s="265"/>
      <c r="BS30" s="787"/>
      <c r="BT30" s="788"/>
      <c r="BU30" s="788"/>
      <c r="BV30" s="788"/>
      <c r="BW30" s="788"/>
      <c r="BX30" s="788"/>
      <c r="BY30" s="788"/>
      <c r="BZ30" s="788"/>
      <c r="CA30" s="788"/>
      <c r="CB30" s="788"/>
      <c r="CC30" s="788"/>
      <c r="CD30" s="788"/>
      <c r="CE30" s="788"/>
      <c r="CF30" s="788"/>
      <c r="CG30" s="789"/>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8"/>
    </row>
    <row r="31" spans="1:131" s="249" customFormat="1" ht="26.25" customHeight="1" x14ac:dyDescent="0.15">
      <c r="A31" s="268">
        <v>4</v>
      </c>
      <c r="B31" s="774" t="s">
        <v>409</v>
      </c>
      <c r="C31" s="775"/>
      <c r="D31" s="775"/>
      <c r="E31" s="775"/>
      <c r="F31" s="775"/>
      <c r="G31" s="775"/>
      <c r="H31" s="775"/>
      <c r="I31" s="775"/>
      <c r="J31" s="775"/>
      <c r="K31" s="775"/>
      <c r="L31" s="775"/>
      <c r="M31" s="775"/>
      <c r="N31" s="775"/>
      <c r="O31" s="775"/>
      <c r="P31" s="776"/>
      <c r="Q31" s="777">
        <v>2019</v>
      </c>
      <c r="R31" s="778"/>
      <c r="S31" s="778"/>
      <c r="T31" s="778"/>
      <c r="U31" s="778"/>
      <c r="V31" s="778">
        <v>1802</v>
      </c>
      <c r="W31" s="778"/>
      <c r="X31" s="778"/>
      <c r="Y31" s="778"/>
      <c r="Z31" s="778"/>
      <c r="AA31" s="778">
        <v>217</v>
      </c>
      <c r="AB31" s="778"/>
      <c r="AC31" s="778"/>
      <c r="AD31" s="778"/>
      <c r="AE31" s="779"/>
      <c r="AF31" s="780">
        <v>2323</v>
      </c>
      <c r="AG31" s="781"/>
      <c r="AH31" s="781"/>
      <c r="AI31" s="781"/>
      <c r="AJ31" s="782"/>
      <c r="AK31" s="881">
        <v>2</v>
      </c>
      <c r="AL31" s="870"/>
      <c r="AM31" s="870"/>
      <c r="AN31" s="870"/>
      <c r="AO31" s="870"/>
      <c r="AP31" s="870">
        <v>4557</v>
      </c>
      <c r="AQ31" s="870"/>
      <c r="AR31" s="870"/>
      <c r="AS31" s="870"/>
      <c r="AT31" s="870"/>
      <c r="AU31" s="870" t="s">
        <v>576</v>
      </c>
      <c r="AV31" s="870"/>
      <c r="AW31" s="870"/>
      <c r="AX31" s="870"/>
      <c r="AY31" s="870"/>
      <c r="AZ31" s="870" t="s">
        <v>576</v>
      </c>
      <c r="BA31" s="870"/>
      <c r="BB31" s="870"/>
      <c r="BC31" s="870"/>
      <c r="BD31" s="870"/>
      <c r="BE31" s="879" t="s">
        <v>410</v>
      </c>
      <c r="BF31" s="879"/>
      <c r="BG31" s="879"/>
      <c r="BH31" s="879"/>
      <c r="BI31" s="880"/>
      <c r="BJ31" s="254"/>
      <c r="BK31" s="254"/>
      <c r="BL31" s="254"/>
      <c r="BM31" s="254"/>
      <c r="BN31" s="254"/>
      <c r="BO31" s="267"/>
      <c r="BP31" s="267"/>
      <c r="BQ31" s="264">
        <v>25</v>
      </c>
      <c r="BR31" s="265"/>
      <c r="BS31" s="787"/>
      <c r="BT31" s="788"/>
      <c r="BU31" s="788"/>
      <c r="BV31" s="788"/>
      <c r="BW31" s="788"/>
      <c r="BX31" s="788"/>
      <c r="BY31" s="788"/>
      <c r="BZ31" s="788"/>
      <c r="CA31" s="788"/>
      <c r="CB31" s="788"/>
      <c r="CC31" s="788"/>
      <c r="CD31" s="788"/>
      <c r="CE31" s="788"/>
      <c r="CF31" s="788"/>
      <c r="CG31" s="789"/>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8"/>
    </row>
    <row r="32" spans="1:131" s="249" customFormat="1" ht="26.25" customHeight="1" x14ac:dyDescent="0.15">
      <c r="A32" s="268">
        <v>5</v>
      </c>
      <c r="B32" s="774" t="s">
        <v>411</v>
      </c>
      <c r="C32" s="775"/>
      <c r="D32" s="775"/>
      <c r="E32" s="775"/>
      <c r="F32" s="775"/>
      <c r="G32" s="775"/>
      <c r="H32" s="775"/>
      <c r="I32" s="775"/>
      <c r="J32" s="775"/>
      <c r="K32" s="775"/>
      <c r="L32" s="775"/>
      <c r="M32" s="775"/>
      <c r="N32" s="775"/>
      <c r="O32" s="775"/>
      <c r="P32" s="776"/>
      <c r="Q32" s="777">
        <v>2335</v>
      </c>
      <c r="R32" s="778"/>
      <c r="S32" s="778"/>
      <c r="T32" s="778"/>
      <c r="U32" s="778"/>
      <c r="V32" s="778">
        <v>1926</v>
      </c>
      <c r="W32" s="778"/>
      <c r="X32" s="778"/>
      <c r="Y32" s="778"/>
      <c r="Z32" s="778"/>
      <c r="AA32" s="778">
        <v>409</v>
      </c>
      <c r="AB32" s="778"/>
      <c r="AC32" s="778"/>
      <c r="AD32" s="778"/>
      <c r="AE32" s="779"/>
      <c r="AF32" s="780">
        <v>1473</v>
      </c>
      <c r="AG32" s="781"/>
      <c r="AH32" s="781"/>
      <c r="AI32" s="781"/>
      <c r="AJ32" s="782"/>
      <c r="AK32" s="881">
        <v>509</v>
      </c>
      <c r="AL32" s="870"/>
      <c r="AM32" s="870"/>
      <c r="AN32" s="870"/>
      <c r="AO32" s="870"/>
      <c r="AP32" s="870">
        <v>7863</v>
      </c>
      <c r="AQ32" s="870"/>
      <c r="AR32" s="870"/>
      <c r="AS32" s="870"/>
      <c r="AT32" s="870"/>
      <c r="AU32" s="870">
        <v>3735</v>
      </c>
      <c r="AV32" s="870"/>
      <c r="AW32" s="870"/>
      <c r="AX32" s="870"/>
      <c r="AY32" s="870"/>
      <c r="AZ32" s="870" t="s">
        <v>576</v>
      </c>
      <c r="BA32" s="870"/>
      <c r="BB32" s="870"/>
      <c r="BC32" s="870"/>
      <c r="BD32" s="870"/>
      <c r="BE32" s="879" t="s">
        <v>412</v>
      </c>
      <c r="BF32" s="879"/>
      <c r="BG32" s="879"/>
      <c r="BH32" s="879"/>
      <c r="BI32" s="880"/>
      <c r="BJ32" s="254"/>
      <c r="BK32" s="254"/>
      <c r="BL32" s="254"/>
      <c r="BM32" s="254"/>
      <c r="BN32" s="254"/>
      <c r="BO32" s="267"/>
      <c r="BP32" s="267"/>
      <c r="BQ32" s="264">
        <v>26</v>
      </c>
      <c r="BR32" s="265"/>
      <c r="BS32" s="787"/>
      <c r="BT32" s="788"/>
      <c r="BU32" s="788"/>
      <c r="BV32" s="788"/>
      <c r="BW32" s="788"/>
      <c r="BX32" s="788"/>
      <c r="BY32" s="788"/>
      <c r="BZ32" s="788"/>
      <c r="CA32" s="788"/>
      <c r="CB32" s="788"/>
      <c r="CC32" s="788"/>
      <c r="CD32" s="788"/>
      <c r="CE32" s="788"/>
      <c r="CF32" s="788"/>
      <c r="CG32" s="789"/>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8"/>
    </row>
    <row r="33" spans="1:131" s="249" customFormat="1" ht="26.25" customHeight="1" x14ac:dyDescent="0.15">
      <c r="A33" s="268">
        <v>6</v>
      </c>
      <c r="B33" s="774" t="s">
        <v>413</v>
      </c>
      <c r="C33" s="775"/>
      <c r="D33" s="775"/>
      <c r="E33" s="775"/>
      <c r="F33" s="775"/>
      <c r="G33" s="775"/>
      <c r="H33" s="775"/>
      <c r="I33" s="775"/>
      <c r="J33" s="775"/>
      <c r="K33" s="775"/>
      <c r="L33" s="775"/>
      <c r="M33" s="775"/>
      <c r="N33" s="775"/>
      <c r="O33" s="775"/>
      <c r="P33" s="776"/>
      <c r="Q33" s="777">
        <v>233</v>
      </c>
      <c r="R33" s="778"/>
      <c r="S33" s="778"/>
      <c r="T33" s="778"/>
      <c r="U33" s="778"/>
      <c r="V33" s="778">
        <v>233</v>
      </c>
      <c r="W33" s="778"/>
      <c r="X33" s="778"/>
      <c r="Y33" s="778"/>
      <c r="Z33" s="778"/>
      <c r="AA33" s="778" t="s">
        <v>576</v>
      </c>
      <c r="AB33" s="778"/>
      <c r="AC33" s="778"/>
      <c r="AD33" s="778"/>
      <c r="AE33" s="779"/>
      <c r="AF33" s="780" t="s">
        <v>414</v>
      </c>
      <c r="AG33" s="781"/>
      <c r="AH33" s="781"/>
      <c r="AI33" s="781"/>
      <c r="AJ33" s="782"/>
      <c r="AK33" s="881">
        <v>185</v>
      </c>
      <c r="AL33" s="870"/>
      <c r="AM33" s="870"/>
      <c r="AN33" s="870"/>
      <c r="AO33" s="870"/>
      <c r="AP33" s="870">
        <v>825</v>
      </c>
      <c r="AQ33" s="870"/>
      <c r="AR33" s="870"/>
      <c r="AS33" s="870"/>
      <c r="AT33" s="870"/>
      <c r="AU33" s="870">
        <v>825</v>
      </c>
      <c r="AV33" s="870"/>
      <c r="AW33" s="870"/>
      <c r="AX33" s="870"/>
      <c r="AY33" s="870"/>
      <c r="AZ33" s="870" t="s">
        <v>576</v>
      </c>
      <c r="BA33" s="870"/>
      <c r="BB33" s="870"/>
      <c r="BC33" s="870"/>
      <c r="BD33" s="870"/>
      <c r="BE33" s="879" t="s">
        <v>415</v>
      </c>
      <c r="BF33" s="879"/>
      <c r="BG33" s="879"/>
      <c r="BH33" s="879"/>
      <c r="BI33" s="880"/>
      <c r="BJ33" s="254"/>
      <c r="BK33" s="254"/>
      <c r="BL33" s="254"/>
      <c r="BM33" s="254"/>
      <c r="BN33" s="254"/>
      <c r="BO33" s="267"/>
      <c r="BP33" s="267"/>
      <c r="BQ33" s="264">
        <v>27</v>
      </c>
      <c r="BR33" s="265"/>
      <c r="BS33" s="787"/>
      <c r="BT33" s="788"/>
      <c r="BU33" s="788"/>
      <c r="BV33" s="788"/>
      <c r="BW33" s="788"/>
      <c r="BX33" s="788"/>
      <c r="BY33" s="788"/>
      <c r="BZ33" s="788"/>
      <c r="CA33" s="788"/>
      <c r="CB33" s="788"/>
      <c r="CC33" s="788"/>
      <c r="CD33" s="788"/>
      <c r="CE33" s="788"/>
      <c r="CF33" s="788"/>
      <c r="CG33" s="789"/>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8"/>
    </row>
    <row r="34" spans="1:131" s="249" customFormat="1" ht="26.25" customHeight="1" x14ac:dyDescent="0.15">
      <c r="A34" s="268">
        <v>7</v>
      </c>
      <c r="B34" s="774"/>
      <c r="C34" s="775"/>
      <c r="D34" s="775"/>
      <c r="E34" s="775"/>
      <c r="F34" s="775"/>
      <c r="G34" s="775"/>
      <c r="H34" s="775"/>
      <c r="I34" s="775"/>
      <c r="J34" s="775"/>
      <c r="K34" s="775"/>
      <c r="L34" s="775"/>
      <c r="M34" s="775"/>
      <c r="N34" s="775"/>
      <c r="O34" s="775"/>
      <c r="P34" s="776"/>
      <c r="Q34" s="777"/>
      <c r="R34" s="778"/>
      <c r="S34" s="778"/>
      <c r="T34" s="778"/>
      <c r="U34" s="778"/>
      <c r="V34" s="778"/>
      <c r="W34" s="778"/>
      <c r="X34" s="778"/>
      <c r="Y34" s="778"/>
      <c r="Z34" s="778"/>
      <c r="AA34" s="778"/>
      <c r="AB34" s="778"/>
      <c r="AC34" s="778"/>
      <c r="AD34" s="778"/>
      <c r="AE34" s="779"/>
      <c r="AF34" s="780"/>
      <c r="AG34" s="781"/>
      <c r="AH34" s="781"/>
      <c r="AI34" s="781"/>
      <c r="AJ34" s="782"/>
      <c r="AK34" s="881"/>
      <c r="AL34" s="870"/>
      <c r="AM34" s="870"/>
      <c r="AN34" s="870"/>
      <c r="AO34" s="870"/>
      <c r="AP34" s="870"/>
      <c r="AQ34" s="870"/>
      <c r="AR34" s="870"/>
      <c r="AS34" s="870"/>
      <c r="AT34" s="870"/>
      <c r="AU34" s="870"/>
      <c r="AV34" s="870"/>
      <c r="AW34" s="870"/>
      <c r="AX34" s="870"/>
      <c r="AY34" s="870"/>
      <c r="AZ34" s="882"/>
      <c r="BA34" s="882"/>
      <c r="BB34" s="882"/>
      <c r="BC34" s="882"/>
      <c r="BD34" s="882"/>
      <c r="BE34" s="879"/>
      <c r="BF34" s="879"/>
      <c r="BG34" s="879"/>
      <c r="BH34" s="879"/>
      <c r="BI34" s="880"/>
      <c r="BJ34" s="254"/>
      <c r="BK34" s="254"/>
      <c r="BL34" s="254"/>
      <c r="BM34" s="254"/>
      <c r="BN34" s="254"/>
      <c r="BO34" s="267"/>
      <c r="BP34" s="267"/>
      <c r="BQ34" s="264">
        <v>28</v>
      </c>
      <c r="BR34" s="265"/>
      <c r="BS34" s="787"/>
      <c r="BT34" s="788"/>
      <c r="BU34" s="788"/>
      <c r="BV34" s="788"/>
      <c r="BW34" s="788"/>
      <c r="BX34" s="788"/>
      <c r="BY34" s="788"/>
      <c r="BZ34" s="788"/>
      <c r="CA34" s="788"/>
      <c r="CB34" s="788"/>
      <c r="CC34" s="788"/>
      <c r="CD34" s="788"/>
      <c r="CE34" s="788"/>
      <c r="CF34" s="788"/>
      <c r="CG34" s="789"/>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8"/>
    </row>
    <row r="35" spans="1:131" s="249" customFormat="1" ht="26.25" customHeight="1" x14ac:dyDescent="0.15">
      <c r="A35" s="268">
        <v>8</v>
      </c>
      <c r="B35" s="774"/>
      <c r="C35" s="775"/>
      <c r="D35" s="775"/>
      <c r="E35" s="775"/>
      <c r="F35" s="775"/>
      <c r="G35" s="775"/>
      <c r="H35" s="775"/>
      <c r="I35" s="775"/>
      <c r="J35" s="775"/>
      <c r="K35" s="775"/>
      <c r="L35" s="775"/>
      <c r="M35" s="775"/>
      <c r="N35" s="775"/>
      <c r="O35" s="775"/>
      <c r="P35" s="776"/>
      <c r="Q35" s="777"/>
      <c r="R35" s="778"/>
      <c r="S35" s="778"/>
      <c r="T35" s="778"/>
      <c r="U35" s="778"/>
      <c r="V35" s="778"/>
      <c r="W35" s="778"/>
      <c r="X35" s="778"/>
      <c r="Y35" s="778"/>
      <c r="Z35" s="778"/>
      <c r="AA35" s="778"/>
      <c r="AB35" s="778"/>
      <c r="AC35" s="778"/>
      <c r="AD35" s="778"/>
      <c r="AE35" s="779"/>
      <c r="AF35" s="780"/>
      <c r="AG35" s="781"/>
      <c r="AH35" s="781"/>
      <c r="AI35" s="781"/>
      <c r="AJ35" s="782"/>
      <c r="AK35" s="881"/>
      <c r="AL35" s="870"/>
      <c r="AM35" s="870"/>
      <c r="AN35" s="870"/>
      <c r="AO35" s="870"/>
      <c r="AP35" s="870"/>
      <c r="AQ35" s="870"/>
      <c r="AR35" s="870"/>
      <c r="AS35" s="870"/>
      <c r="AT35" s="870"/>
      <c r="AU35" s="870"/>
      <c r="AV35" s="870"/>
      <c r="AW35" s="870"/>
      <c r="AX35" s="870"/>
      <c r="AY35" s="870"/>
      <c r="AZ35" s="882"/>
      <c r="BA35" s="882"/>
      <c r="BB35" s="882"/>
      <c r="BC35" s="882"/>
      <c r="BD35" s="882"/>
      <c r="BE35" s="879"/>
      <c r="BF35" s="879"/>
      <c r="BG35" s="879"/>
      <c r="BH35" s="879"/>
      <c r="BI35" s="880"/>
      <c r="BJ35" s="254"/>
      <c r="BK35" s="254"/>
      <c r="BL35" s="254"/>
      <c r="BM35" s="254"/>
      <c r="BN35" s="254"/>
      <c r="BO35" s="267"/>
      <c r="BP35" s="267"/>
      <c r="BQ35" s="264">
        <v>29</v>
      </c>
      <c r="BR35" s="265"/>
      <c r="BS35" s="787"/>
      <c r="BT35" s="788"/>
      <c r="BU35" s="788"/>
      <c r="BV35" s="788"/>
      <c r="BW35" s="788"/>
      <c r="BX35" s="788"/>
      <c r="BY35" s="788"/>
      <c r="BZ35" s="788"/>
      <c r="CA35" s="788"/>
      <c r="CB35" s="788"/>
      <c r="CC35" s="788"/>
      <c r="CD35" s="788"/>
      <c r="CE35" s="788"/>
      <c r="CF35" s="788"/>
      <c r="CG35" s="789"/>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8"/>
    </row>
    <row r="36" spans="1:131" s="249" customFormat="1" ht="26.25" customHeight="1" x14ac:dyDescent="0.15">
      <c r="A36" s="268">
        <v>9</v>
      </c>
      <c r="B36" s="774"/>
      <c r="C36" s="775"/>
      <c r="D36" s="775"/>
      <c r="E36" s="775"/>
      <c r="F36" s="775"/>
      <c r="G36" s="775"/>
      <c r="H36" s="775"/>
      <c r="I36" s="775"/>
      <c r="J36" s="775"/>
      <c r="K36" s="775"/>
      <c r="L36" s="775"/>
      <c r="M36" s="775"/>
      <c r="N36" s="775"/>
      <c r="O36" s="775"/>
      <c r="P36" s="776"/>
      <c r="Q36" s="777"/>
      <c r="R36" s="778"/>
      <c r="S36" s="778"/>
      <c r="T36" s="778"/>
      <c r="U36" s="778"/>
      <c r="V36" s="778"/>
      <c r="W36" s="778"/>
      <c r="X36" s="778"/>
      <c r="Y36" s="778"/>
      <c r="Z36" s="778"/>
      <c r="AA36" s="778"/>
      <c r="AB36" s="778"/>
      <c r="AC36" s="778"/>
      <c r="AD36" s="778"/>
      <c r="AE36" s="779"/>
      <c r="AF36" s="780"/>
      <c r="AG36" s="781"/>
      <c r="AH36" s="781"/>
      <c r="AI36" s="781"/>
      <c r="AJ36" s="782"/>
      <c r="AK36" s="881"/>
      <c r="AL36" s="870"/>
      <c r="AM36" s="870"/>
      <c r="AN36" s="870"/>
      <c r="AO36" s="870"/>
      <c r="AP36" s="870"/>
      <c r="AQ36" s="870"/>
      <c r="AR36" s="870"/>
      <c r="AS36" s="870"/>
      <c r="AT36" s="870"/>
      <c r="AU36" s="870"/>
      <c r="AV36" s="870"/>
      <c r="AW36" s="870"/>
      <c r="AX36" s="870"/>
      <c r="AY36" s="870"/>
      <c r="AZ36" s="882"/>
      <c r="BA36" s="882"/>
      <c r="BB36" s="882"/>
      <c r="BC36" s="882"/>
      <c r="BD36" s="882"/>
      <c r="BE36" s="879"/>
      <c r="BF36" s="879"/>
      <c r="BG36" s="879"/>
      <c r="BH36" s="879"/>
      <c r="BI36" s="880"/>
      <c r="BJ36" s="254"/>
      <c r="BK36" s="254"/>
      <c r="BL36" s="254"/>
      <c r="BM36" s="254"/>
      <c r="BN36" s="254"/>
      <c r="BO36" s="267"/>
      <c r="BP36" s="267"/>
      <c r="BQ36" s="264">
        <v>30</v>
      </c>
      <c r="BR36" s="265"/>
      <c r="BS36" s="787"/>
      <c r="BT36" s="788"/>
      <c r="BU36" s="788"/>
      <c r="BV36" s="788"/>
      <c r="BW36" s="788"/>
      <c r="BX36" s="788"/>
      <c r="BY36" s="788"/>
      <c r="BZ36" s="788"/>
      <c r="CA36" s="788"/>
      <c r="CB36" s="788"/>
      <c r="CC36" s="788"/>
      <c r="CD36" s="788"/>
      <c r="CE36" s="788"/>
      <c r="CF36" s="788"/>
      <c r="CG36" s="789"/>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8"/>
    </row>
    <row r="37" spans="1:131" s="249" customFormat="1" ht="26.25" customHeight="1" x14ac:dyDescent="0.15">
      <c r="A37" s="268">
        <v>10</v>
      </c>
      <c r="B37" s="774"/>
      <c r="C37" s="775"/>
      <c r="D37" s="775"/>
      <c r="E37" s="775"/>
      <c r="F37" s="775"/>
      <c r="G37" s="775"/>
      <c r="H37" s="775"/>
      <c r="I37" s="775"/>
      <c r="J37" s="775"/>
      <c r="K37" s="775"/>
      <c r="L37" s="775"/>
      <c r="M37" s="775"/>
      <c r="N37" s="775"/>
      <c r="O37" s="775"/>
      <c r="P37" s="776"/>
      <c r="Q37" s="777"/>
      <c r="R37" s="778"/>
      <c r="S37" s="778"/>
      <c r="T37" s="778"/>
      <c r="U37" s="778"/>
      <c r="V37" s="778"/>
      <c r="W37" s="778"/>
      <c r="X37" s="778"/>
      <c r="Y37" s="778"/>
      <c r="Z37" s="778"/>
      <c r="AA37" s="778"/>
      <c r="AB37" s="778"/>
      <c r="AC37" s="778"/>
      <c r="AD37" s="778"/>
      <c r="AE37" s="779"/>
      <c r="AF37" s="780"/>
      <c r="AG37" s="781"/>
      <c r="AH37" s="781"/>
      <c r="AI37" s="781"/>
      <c r="AJ37" s="782"/>
      <c r="AK37" s="881"/>
      <c r="AL37" s="870"/>
      <c r="AM37" s="870"/>
      <c r="AN37" s="870"/>
      <c r="AO37" s="870"/>
      <c r="AP37" s="870"/>
      <c r="AQ37" s="870"/>
      <c r="AR37" s="870"/>
      <c r="AS37" s="870"/>
      <c r="AT37" s="870"/>
      <c r="AU37" s="870"/>
      <c r="AV37" s="870"/>
      <c r="AW37" s="870"/>
      <c r="AX37" s="870"/>
      <c r="AY37" s="870"/>
      <c r="AZ37" s="882"/>
      <c r="BA37" s="882"/>
      <c r="BB37" s="882"/>
      <c r="BC37" s="882"/>
      <c r="BD37" s="882"/>
      <c r="BE37" s="879"/>
      <c r="BF37" s="879"/>
      <c r="BG37" s="879"/>
      <c r="BH37" s="879"/>
      <c r="BI37" s="880"/>
      <c r="BJ37" s="254"/>
      <c r="BK37" s="254"/>
      <c r="BL37" s="254"/>
      <c r="BM37" s="254"/>
      <c r="BN37" s="254"/>
      <c r="BO37" s="267"/>
      <c r="BP37" s="267"/>
      <c r="BQ37" s="264">
        <v>31</v>
      </c>
      <c r="BR37" s="265"/>
      <c r="BS37" s="787"/>
      <c r="BT37" s="788"/>
      <c r="BU37" s="788"/>
      <c r="BV37" s="788"/>
      <c r="BW37" s="788"/>
      <c r="BX37" s="788"/>
      <c r="BY37" s="788"/>
      <c r="BZ37" s="788"/>
      <c r="CA37" s="788"/>
      <c r="CB37" s="788"/>
      <c r="CC37" s="788"/>
      <c r="CD37" s="788"/>
      <c r="CE37" s="788"/>
      <c r="CF37" s="788"/>
      <c r="CG37" s="789"/>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8"/>
    </row>
    <row r="38" spans="1:131" s="249" customFormat="1" ht="26.25" customHeight="1" x14ac:dyDescent="0.15">
      <c r="A38" s="268">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81"/>
      <c r="AL38" s="870"/>
      <c r="AM38" s="870"/>
      <c r="AN38" s="870"/>
      <c r="AO38" s="870"/>
      <c r="AP38" s="870"/>
      <c r="AQ38" s="870"/>
      <c r="AR38" s="870"/>
      <c r="AS38" s="870"/>
      <c r="AT38" s="870"/>
      <c r="AU38" s="870"/>
      <c r="AV38" s="870"/>
      <c r="AW38" s="870"/>
      <c r="AX38" s="870"/>
      <c r="AY38" s="870"/>
      <c r="AZ38" s="882"/>
      <c r="BA38" s="882"/>
      <c r="BB38" s="882"/>
      <c r="BC38" s="882"/>
      <c r="BD38" s="882"/>
      <c r="BE38" s="879"/>
      <c r="BF38" s="879"/>
      <c r="BG38" s="879"/>
      <c r="BH38" s="879"/>
      <c r="BI38" s="880"/>
      <c r="BJ38" s="254"/>
      <c r="BK38" s="254"/>
      <c r="BL38" s="254"/>
      <c r="BM38" s="254"/>
      <c r="BN38" s="254"/>
      <c r="BO38" s="267"/>
      <c r="BP38" s="267"/>
      <c r="BQ38" s="264">
        <v>32</v>
      </c>
      <c r="BR38" s="265"/>
      <c r="BS38" s="787"/>
      <c r="BT38" s="788"/>
      <c r="BU38" s="788"/>
      <c r="BV38" s="788"/>
      <c r="BW38" s="788"/>
      <c r="BX38" s="788"/>
      <c r="BY38" s="788"/>
      <c r="BZ38" s="788"/>
      <c r="CA38" s="788"/>
      <c r="CB38" s="788"/>
      <c r="CC38" s="788"/>
      <c r="CD38" s="788"/>
      <c r="CE38" s="788"/>
      <c r="CF38" s="788"/>
      <c r="CG38" s="789"/>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8"/>
    </row>
    <row r="39" spans="1:131" s="249" customFormat="1" ht="26.25" customHeight="1" x14ac:dyDescent="0.15">
      <c r="A39" s="268">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81"/>
      <c r="AL39" s="870"/>
      <c r="AM39" s="870"/>
      <c r="AN39" s="870"/>
      <c r="AO39" s="870"/>
      <c r="AP39" s="870"/>
      <c r="AQ39" s="870"/>
      <c r="AR39" s="870"/>
      <c r="AS39" s="870"/>
      <c r="AT39" s="870"/>
      <c r="AU39" s="870"/>
      <c r="AV39" s="870"/>
      <c r="AW39" s="870"/>
      <c r="AX39" s="870"/>
      <c r="AY39" s="870"/>
      <c r="AZ39" s="882"/>
      <c r="BA39" s="882"/>
      <c r="BB39" s="882"/>
      <c r="BC39" s="882"/>
      <c r="BD39" s="882"/>
      <c r="BE39" s="879"/>
      <c r="BF39" s="879"/>
      <c r="BG39" s="879"/>
      <c r="BH39" s="879"/>
      <c r="BI39" s="880"/>
      <c r="BJ39" s="254"/>
      <c r="BK39" s="254"/>
      <c r="BL39" s="254"/>
      <c r="BM39" s="254"/>
      <c r="BN39" s="254"/>
      <c r="BO39" s="267"/>
      <c r="BP39" s="267"/>
      <c r="BQ39" s="264">
        <v>33</v>
      </c>
      <c r="BR39" s="265"/>
      <c r="BS39" s="787"/>
      <c r="BT39" s="788"/>
      <c r="BU39" s="788"/>
      <c r="BV39" s="788"/>
      <c r="BW39" s="788"/>
      <c r="BX39" s="788"/>
      <c r="BY39" s="788"/>
      <c r="BZ39" s="788"/>
      <c r="CA39" s="788"/>
      <c r="CB39" s="788"/>
      <c r="CC39" s="788"/>
      <c r="CD39" s="788"/>
      <c r="CE39" s="788"/>
      <c r="CF39" s="788"/>
      <c r="CG39" s="789"/>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8"/>
    </row>
    <row r="40" spans="1:131" s="249" customFormat="1" ht="26.25" customHeight="1" x14ac:dyDescent="0.15">
      <c r="A40" s="263">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81"/>
      <c r="AL40" s="870"/>
      <c r="AM40" s="870"/>
      <c r="AN40" s="870"/>
      <c r="AO40" s="870"/>
      <c r="AP40" s="870"/>
      <c r="AQ40" s="870"/>
      <c r="AR40" s="870"/>
      <c r="AS40" s="870"/>
      <c r="AT40" s="870"/>
      <c r="AU40" s="870"/>
      <c r="AV40" s="870"/>
      <c r="AW40" s="870"/>
      <c r="AX40" s="870"/>
      <c r="AY40" s="870"/>
      <c r="AZ40" s="882"/>
      <c r="BA40" s="882"/>
      <c r="BB40" s="882"/>
      <c r="BC40" s="882"/>
      <c r="BD40" s="882"/>
      <c r="BE40" s="879"/>
      <c r="BF40" s="879"/>
      <c r="BG40" s="879"/>
      <c r="BH40" s="879"/>
      <c r="BI40" s="880"/>
      <c r="BJ40" s="254"/>
      <c r="BK40" s="254"/>
      <c r="BL40" s="254"/>
      <c r="BM40" s="254"/>
      <c r="BN40" s="254"/>
      <c r="BO40" s="267"/>
      <c r="BP40" s="267"/>
      <c r="BQ40" s="264">
        <v>34</v>
      </c>
      <c r="BR40" s="265"/>
      <c r="BS40" s="787"/>
      <c r="BT40" s="788"/>
      <c r="BU40" s="788"/>
      <c r="BV40" s="788"/>
      <c r="BW40" s="788"/>
      <c r="BX40" s="788"/>
      <c r="BY40" s="788"/>
      <c r="BZ40" s="788"/>
      <c r="CA40" s="788"/>
      <c r="CB40" s="788"/>
      <c r="CC40" s="788"/>
      <c r="CD40" s="788"/>
      <c r="CE40" s="788"/>
      <c r="CF40" s="788"/>
      <c r="CG40" s="789"/>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8"/>
    </row>
    <row r="41" spans="1:131" s="249" customFormat="1" ht="26.25" customHeight="1" x14ac:dyDescent="0.15">
      <c r="A41" s="263">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81"/>
      <c r="AL41" s="870"/>
      <c r="AM41" s="870"/>
      <c r="AN41" s="870"/>
      <c r="AO41" s="870"/>
      <c r="AP41" s="870"/>
      <c r="AQ41" s="870"/>
      <c r="AR41" s="870"/>
      <c r="AS41" s="870"/>
      <c r="AT41" s="870"/>
      <c r="AU41" s="870"/>
      <c r="AV41" s="870"/>
      <c r="AW41" s="870"/>
      <c r="AX41" s="870"/>
      <c r="AY41" s="870"/>
      <c r="AZ41" s="882"/>
      <c r="BA41" s="882"/>
      <c r="BB41" s="882"/>
      <c r="BC41" s="882"/>
      <c r="BD41" s="882"/>
      <c r="BE41" s="879"/>
      <c r="BF41" s="879"/>
      <c r="BG41" s="879"/>
      <c r="BH41" s="879"/>
      <c r="BI41" s="880"/>
      <c r="BJ41" s="254"/>
      <c r="BK41" s="254"/>
      <c r="BL41" s="254"/>
      <c r="BM41" s="254"/>
      <c r="BN41" s="254"/>
      <c r="BO41" s="267"/>
      <c r="BP41" s="267"/>
      <c r="BQ41" s="264">
        <v>35</v>
      </c>
      <c r="BR41" s="265"/>
      <c r="BS41" s="787"/>
      <c r="BT41" s="788"/>
      <c r="BU41" s="788"/>
      <c r="BV41" s="788"/>
      <c r="BW41" s="788"/>
      <c r="BX41" s="788"/>
      <c r="BY41" s="788"/>
      <c r="BZ41" s="788"/>
      <c r="CA41" s="788"/>
      <c r="CB41" s="788"/>
      <c r="CC41" s="788"/>
      <c r="CD41" s="788"/>
      <c r="CE41" s="788"/>
      <c r="CF41" s="788"/>
      <c r="CG41" s="789"/>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8"/>
    </row>
    <row r="42" spans="1:131" s="249" customFormat="1" ht="26.25" customHeight="1" x14ac:dyDescent="0.15">
      <c r="A42" s="263">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81"/>
      <c r="AL42" s="870"/>
      <c r="AM42" s="870"/>
      <c r="AN42" s="870"/>
      <c r="AO42" s="870"/>
      <c r="AP42" s="870"/>
      <c r="AQ42" s="870"/>
      <c r="AR42" s="870"/>
      <c r="AS42" s="870"/>
      <c r="AT42" s="870"/>
      <c r="AU42" s="870"/>
      <c r="AV42" s="870"/>
      <c r="AW42" s="870"/>
      <c r="AX42" s="870"/>
      <c r="AY42" s="870"/>
      <c r="AZ42" s="882"/>
      <c r="BA42" s="882"/>
      <c r="BB42" s="882"/>
      <c r="BC42" s="882"/>
      <c r="BD42" s="882"/>
      <c r="BE42" s="879"/>
      <c r="BF42" s="879"/>
      <c r="BG42" s="879"/>
      <c r="BH42" s="879"/>
      <c r="BI42" s="880"/>
      <c r="BJ42" s="254"/>
      <c r="BK42" s="254"/>
      <c r="BL42" s="254"/>
      <c r="BM42" s="254"/>
      <c r="BN42" s="254"/>
      <c r="BO42" s="267"/>
      <c r="BP42" s="267"/>
      <c r="BQ42" s="264">
        <v>36</v>
      </c>
      <c r="BR42" s="265"/>
      <c r="BS42" s="787"/>
      <c r="BT42" s="788"/>
      <c r="BU42" s="788"/>
      <c r="BV42" s="788"/>
      <c r="BW42" s="788"/>
      <c r="BX42" s="788"/>
      <c r="BY42" s="788"/>
      <c r="BZ42" s="788"/>
      <c r="CA42" s="788"/>
      <c r="CB42" s="788"/>
      <c r="CC42" s="788"/>
      <c r="CD42" s="788"/>
      <c r="CE42" s="788"/>
      <c r="CF42" s="788"/>
      <c r="CG42" s="789"/>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8"/>
    </row>
    <row r="43" spans="1:131" s="249" customFormat="1" ht="26.25" customHeight="1" x14ac:dyDescent="0.15">
      <c r="A43" s="263">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81"/>
      <c r="AL43" s="870"/>
      <c r="AM43" s="870"/>
      <c r="AN43" s="870"/>
      <c r="AO43" s="870"/>
      <c r="AP43" s="870"/>
      <c r="AQ43" s="870"/>
      <c r="AR43" s="870"/>
      <c r="AS43" s="870"/>
      <c r="AT43" s="870"/>
      <c r="AU43" s="870"/>
      <c r="AV43" s="870"/>
      <c r="AW43" s="870"/>
      <c r="AX43" s="870"/>
      <c r="AY43" s="870"/>
      <c r="AZ43" s="882"/>
      <c r="BA43" s="882"/>
      <c r="BB43" s="882"/>
      <c r="BC43" s="882"/>
      <c r="BD43" s="882"/>
      <c r="BE43" s="879"/>
      <c r="BF43" s="879"/>
      <c r="BG43" s="879"/>
      <c r="BH43" s="879"/>
      <c r="BI43" s="880"/>
      <c r="BJ43" s="254"/>
      <c r="BK43" s="254"/>
      <c r="BL43" s="254"/>
      <c r="BM43" s="254"/>
      <c r="BN43" s="254"/>
      <c r="BO43" s="267"/>
      <c r="BP43" s="267"/>
      <c r="BQ43" s="264">
        <v>37</v>
      </c>
      <c r="BR43" s="265"/>
      <c r="BS43" s="787"/>
      <c r="BT43" s="788"/>
      <c r="BU43" s="788"/>
      <c r="BV43" s="788"/>
      <c r="BW43" s="788"/>
      <c r="BX43" s="788"/>
      <c r="BY43" s="788"/>
      <c r="BZ43" s="788"/>
      <c r="CA43" s="788"/>
      <c r="CB43" s="788"/>
      <c r="CC43" s="788"/>
      <c r="CD43" s="788"/>
      <c r="CE43" s="788"/>
      <c r="CF43" s="788"/>
      <c r="CG43" s="789"/>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8"/>
    </row>
    <row r="44" spans="1:131" s="249" customFormat="1" ht="26.25" customHeight="1" x14ac:dyDescent="0.15">
      <c r="A44" s="263">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81"/>
      <c r="AL44" s="870"/>
      <c r="AM44" s="870"/>
      <c r="AN44" s="870"/>
      <c r="AO44" s="870"/>
      <c r="AP44" s="870"/>
      <c r="AQ44" s="870"/>
      <c r="AR44" s="870"/>
      <c r="AS44" s="870"/>
      <c r="AT44" s="870"/>
      <c r="AU44" s="870"/>
      <c r="AV44" s="870"/>
      <c r="AW44" s="870"/>
      <c r="AX44" s="870"/>
      <c r="AY44" s="870"/>
      <c r="AZ44" s="882"/>
      <c r="BA44" s="882"/>
      <c r="BB44" s="882"/>
      <c r="BC44" s="882"/>
      <c r="BD44" s="882"/>
      <c r="BE44" s="879"/>
      <c r="BF44" s="879"/>
      <c r="BG44" s="879"/>
      <c r="BH44" s="879"/>
      <c r="BI44" s="880"/>
      <c r="BJ44" s="254"/>
      <c r="BK44" s="254"/>
      <c r="BL44" s="254"/>
      <c r="BM44" s="254"/>
      <c r="BN44" s="254"/>
      <c r="BO44" s="267"/>
      <c r="BP44" s="267"/>
      <c r="BQ44" s="264">
        <v>38</v>
      </c>
      <c r="BR44" s="265"/>
      <c r="BS44" s="787"/>
      <c r="BT44" s="788"/>
      <c r="BU44" s="788"/>
      <c r="BV44" s="788"/>
      <c r="BW44" s="788"/>
      <c r="BX44" s="788"/>
      <c r="BY44" s="788"/>
      <c r="BZ44" s="788"/>
      <c r="CA44" s="788"/>
      <c r="CB44" s="788"/>
      <c r="CC44" s="788"/>
      <c r="CD44" s="788"/>
      <c r="CE44" s="788"/>
      <c r="CF44" s="788"/>
      <c r="CG44" s="789"/>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8"/>
    </row>
    <row r="45" spans="1:131" s="249" customFormat="1" ht="26.25" customHeight="1" x14ac:dyDescent="0.15">
      <c r="A45" s="263">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81"/>
      <c r="AL45" s="870"/>
      <c r="AM45" s="870"/>
      <c r="AN45" s="870"/>
      <c r="AO45" s="870"/>
      <c r="AP45" s="870"/>
      <c r="AQ45" s="870"/>
      <c r="AR45" s="870"/>
      <c r="AS45" s="870"/>
      <c r="AT45" s="870"/>
      <c r="AU45" s="870"/>
      <c r="AV45" s="870"/>
      <c r="AW45" s="870"/>
      <c r="AX45" s="870"/>
      <c r="AY45" s="870"/>
      <c r="AZ45" s="882"/>
      <c r="BA45" s="882"/>
      <c r="BB45" s="882"/>
      <c r="BC45" s="882"/>
      <c r="BD45" s="882"/>
      <c r="BE45" s="879"/>
      <c r="BF45" s="879"/>
      <c r="BG45" s="879"/>
      <c r="BH45" s="879"/>
      <c r="BI45" s="880"/>
      <c r="BJ45" s="254"/>
      <c r="BK45" s="254"/>
      <c r="BL45" s="254"/>
      <c r="BM45" s="254"/>
      <c r="BN45" s="254"/>
      <c r="BO45" s="267"/>
      <c r="BP45" s="267"/>
      <c r="BQ45" s="264">
        <v>39</v>
      </c>
      <c r="BR45" s="265"/>
      <c r="BS45" s="787"/>
      <c r="BT45" s="788"/>
      <c r="BU45" s="788"/>
      <c r="BV45" s="788"/>
      <c r="BW45" s="788"/>
      <c r="BX45" s="788"/>
      <c r="BY45" s="788"/>
      <c r="BZ45" s="788"/>
      <c r="CA45" s="788"/>
      <c r="CB45" s="788"/>
      <c r="CC45" s="788"/>
      <c r="CD45" s="788"/>
      <c r="CE45" s="788"/>
      <c r="CF45" s="788"/>
      <c r="CG45" s="789"/>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8"/>
    </row>
    <row r="46" spans="1:131" s="249" customFormat="1" ht="26.25" customHeight="1" x14ac:dyDescent="0.15">
      <c r="A46" s="263">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81"/>
      <c r="AL46" s="870"/>
      <c r="AM46" s="870"/>
      <c r="AN46" s="870"/>
      <c r="AO46" s="870"/>
      <c r="AP46" s="870"/>
      <c r="AQ46" s="870"/>
      <c r="AR46" s="870"/>
      <c r="AS46" s="870"/>
      <c r="AT46" s="870"/>
      <c r="AU46" s="870"/>
      <c r="AV46" s="870"/>
      <c r="AW46" s="870"/>
      <c r="AX46" s="870"/>
      <c r="AY46" s="870"/>
      <c r="AZ46" s="882"/>
      <c r="BA46" s="882"/>
      <c r="BB46" s="882"/>
      <c r="BC46" s="882"/>
      <c r="BD46" s="882"/>
      <c r="BE46" s="879"/>
      <c r="BF46" s="879"/>
      <c r="BG46" s="879"/>
      <c r="BH46" s="879"/>
      <c r="BI46" s="880"/>
      <c r="BJ46" s="254"/>
      <c r="BK46" s="254"/>
      <c r="BL46" s="254"/>
      <c r="BM46" s="254"/>
      <c r="BN46" s="254"/>
      <c r="BO46" s="267"/>
      <c r="BP46" s="267"/>
      <c r="BQ46" s="264">
        <v>40</v>
      </c>
      <c r="BR46" s="265"/>
      <c r="BS46" s="787"/>
      <c r="BT46" s="788"/>
      <c r="BU46" s="788"/>
      <c r="BV46" s="788"/>
      <c r="BW46" s="788"/>
      <c r="BX46" s="788"/>
      <c r="BY46" s="788"/>
      <c r="BZ46" s="788"/>
      <c r="CA46" s="788"/>
      <c r="CB46" s="788"/>
      <c r="CC46" s="788"/>
      <c r="CD46" s="788"/>
      <c r="CE46" s="788"/>
      <c r="CF46" s="788"/>
      <c r="CG46" s="789"/>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8"/>
    </row>
    <row r="47" spans="1:131" s="249" customFormat="1" ht="26.25" customHeight="1" x14ac:dyDescent="0.15">
      <c r="A47" s="263">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81"/>
      <c r="AL47" s="870"/>
      <c r="AM47" s="870"/>
      <c r="AN47" s="870"/>
      <c r="AO47" s="870"/>
      <c r="AP47" s="870"/>
      <c r="AQ47" s="870"/>
      <c r="AR47" s="870"/>
      <c r="AS47" s="870"/>
      <c r="AT47" s="870"/>
      <c r="AU47" s="870"/>
      <c r="AV47" s="870"/>
      <c r="AW47" s="870"/>
      <c r="AX47" s="870"/>
      <c r="AY47" s="870"/>
      <c r="AZ47" s="882"/>
      <c r="BA47" s="882"/>
      <c r="BB47" s="882"/>
      <c r="BC47" s="882"/>
      <c r="BD47" s="882"/>
      <c r="BE47" s="879"/>
      <c r="BF47" s="879"/>
      <c r="BG47" s="879"/>
      <c r="BH47" s="879"/>
      <c r="BI47" s="880"/>
      <c r="BJ47" s="254"/>
      <c r="BK47" s="254"/>
      <c r="BL47" s="254"/>
      <c r="BM47" s="254"/>
      <c r="BN47" s="254"/>
      <c r="BO47" s="267"/>
      <c r="BP47" s="267"/>
      <c r="BQ47" s="264">
        <v>41</v>
      </c>
      <c r="BR47" s="265"/>
      <c r="BS47" s="787"/>
      <c r="BT47" s="788"/>
      <c r="BU47" s="788"/>
      <c r="BV47" s="788"/>
      <c r="BW47" s="788"/>
      <c r="BX47" s="788"/>
      <c r="BY47" s="788"/>
      <c r="BZ47" s="788"/>
      <c r="CA47" s="788"/>
      <c r="CB47" s="788"/>
      <c r="CC47" s="788"/>
      <c r="CD47" s="788"/>
      <c r="CE47" s="788"/>
      <c r="CF47" s="788"/>
      <c r="CG47" s="789"/>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8"/>
    </row>
    <row r="48" spans="1:131" s="249" customFormat="1" ht="26.25" customHeight="1" x14ac:dyDescent="0.15">
      <c r="A48" s="263">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81"/>
      <c r="AL48" s="870"/>
      <c r="AM48" s="870"/>
      <c r="AN48" s="870"/>
      <c r="AO48" s="870"/>
      <c r="AP48" s="870"/>
      <c r="AQ48" s="870"/>
      <c r="AR48" s="870"/>
      <c r="AS48" s="870"/>
      <c r="AT48" s="870"/>
      <c r="AU48" s="870"/>
      <c r="AV48" s="870"/>
      <c r="AW48" s="870"/>
      <c r="AX48" s="870"/>
      <c r="AY48" s="870"/>
      <c r="AZ48" s="882"/>
      <c r="BA48" s="882"/>
      <c r="BB48" s="882"/>
      <c r="BC48" s="882"/>
      <c r="BD48" s="882"/>
      <c r="BE48" s="879"/>
      <c r="BF48" s="879"/>
      <c r="BG48" s="879"/>
      <c r="BH48" s="879"/>
      <c r="BI48" s="880"/>
      <c r="BJ48" s="254"/>
      <c r="BK48" s="254"/>
      <c r="BL48" s="254"/>
      <c r="BM48" s="254"/>
      <c r="BN48" s="254"/>
      <c r="BO48" s="267"/>
      <c r="BP48" s="267"/>
      <c r="BQ48" s="264">
        <v>42</v>
      </c>
      <c r="BR48" s="265"/>
      <c r="BS48" s="787"/>
      <c r="BT48" s="788"/>
      <c r="BU48" s="788"/>
      <c r="BV48" s="788"/>
      <c r="BW48" s="788"/>
      <c r="BX48" s="788"/>
      <c r="BY48" s="788"/>
      <c r="BZ48" s="788"/>
      <c r="CA48" s="788"/>
      <c r="CB48" s="788"/>
      <c r="CC48" s="788"/>
      <c r="CD48" s="788"/>
      <c r="CE48" s="788"/>
      <c r="CF48" s="788"/>
      <c r="CG48" s="789"/>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8"/>
    </row>
    <row r="49" spans="1:131" s="249" customFormat="1" ht="26.25" customHeight="1" x14ac:dyDescent="0.15">
      <c r="A49" s="263">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81"/>
      <c r="AL49" s="870"/>
      <c r="AM49" s="870"/>
      <c r="AN49" s="870"/>
      <c r="AO49" s="870"/>
      <c r="AP49" s="870"/>
      <c r="AQ49" s="870"/>
      <c r="AR49" s="870"/>
      <c r="AS49" s="870"/>
      <c r="AT49" s="870"/>
      <c r="AU49" s="870"/>
      <c r="AV49" s="870"/>
      <c r="AW49" s="870"/>
      <c r="AX49" s="870"/>
      <c r="AY49" s="870"/>
      <c r="AZ49" s="882"/>
      <c r="BA49" s="882"/>
      <c r="BB49" s="882"/>
      <c r="BC49" s="882"/>
      <c r="BD49" s="882"/>
      <c r="BE49" s="879"/>
      <c r="BF49" s="879"/>
      <c r="BG49" s="879"/>
      <c r="BH49" s="879"/>
      <c r="BI49" s="880"/>
      <c r="BJ49" s="254"/>
      <c r="BK49" s="254"/>
      <c r="BL49" s="254"/>
      <c r="BM49" s="254"/>
      <c r="BN49" s="254"/>
      <c r="BO49" s="267"/>
      <c r="BP49" s="267"/>
      <c r="BQ49" s="264">
        <v>43</v>
      </c>
      <c r="BR49" s="265"/>
      <c r="BS49" s="787"/>
      <c r="BT49" s="788"/>
      <c r="BU49" s="788"/>
      <c r="BV49" s="788"/>
      <c r="BW49" s="788"/>
      <c r="BX49" s="788"/>
      <c r="BY49" s="788"/>
      <c r="BZ49" s="788"/>
      <c r="CA49" s="788"/>
      <c r="CB49" s="788"/>
      <c r="CC49" s="788"/>
      <c r="CD49" s="788"/>
      <c r="CE49" s="788"/>
      <c r="CF49" s="788"/>
      <c r="CG49" s="789"/>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8"/>
    </row>
    <row r="50" spans="1:131" s="249" customFormat="1" ht="26.25" customHeight="1" x14ac:dyDescent="0.15">
      <c r="A50" s="263">
        <v>23</v>
      </c>
      <c r="B50" s="774"/>
      <c r="C50" s="775"/>
      <c r="D50" s="775"/>
      <c r="E50" s="775"/>
      <c r="F50" s="775"/>
      <c r="G50" s="775"/>
      <c r="H50" s="775"/>
      <c r="I50" s="775"/>
      <c r="J50" s="775"/>
      <c r="K50" s="775"/>
      <c r="L50" s="775"/>
      <c r="M50" s="775"/>
      <c r="N50" s="775"/>
      <c r="O50" s="775"/>
      <c r="P50" s="776"/>
      <c r="Q50" s="883"/>
      <c r="R50" s="884"/>
      <c r="S50" s="884"/>
      <c r="T50" s="884"/>
      <c r="U50" s="884"/>
      <c r="V50" s="884"/>
      <c r="W50" s="884"/>
      <c r="X50" s="884"/>
      <c r="Y50" s="884"/>
      <c r="Z50" s="884"/>
      <c r="AA50" s="884"/>
      <c r="AB50" s="884"/>
      <c r="AC50" s="884"/>
      <c r="AD50" s="884"/>
      <c r="AE50" s="885"/>
      <c r="AF50" s="780"/>
      <c r="AG50" s="781"/>
      <c r="AH50" s="781"/>
      <c r="AI50" s="781"/>
      <c r="AJ50" s="782"/>
      <c r="AK50" s="886"/>
      <c r="AL50" s="884"/>
      <c r="AM50" s="884"/>
      <c r="AN50" s="884"/>
      <c r="AO50" s="884"/>
      <c r="AP50" s="884"/>
      <c r="AQ50" s="884"/>
      <c r="AR50" s="884"/>
      <c r="AS50" s="884"/>
      <c r="AT50" s="884"/>
      <c r="AU50" s="884"/>
      <c r="AV50" s="884"/>
      <c r="AW50" s="884"/>
      <c r="AX50" s="884"/>
      <c r="AY50" s="884"/>
      <c r="AZ50" s="887"/>
      <c r="BA50" s="887"/>
      <c r="BB50" s="887"/>
      <c r="BC50" s="887"/>
      <c r="BD50" s="887"/>
      <c r="BE50" s="879"/>
      <c r="BF50" s="879"/>
      <c r="BG50" s="879"/>
      <c r="BH50" s="879"/>
      <c r="BI50" s="880"/>
      <c r="BJ50" s="254"/>
      <c r="BK50" s="254"/>
      <c r="BL50" s="254"/>
      <c r="BM50" s="254"/>
      <c r="BN50" s="254"/>
      <c r="BO50" s="267"/>
      <c r="BP50" s="267"/>
      <c r="BQ50" s="264">
        <v>44</v>
      </c>
      <c r="BR50" s="265"/>
      <c r="BS50" s="787"/>
      <c r="BT50" s="788"/>
      <c r="BU50" s="788"/>
      <c r="BV50" s="788"/>
      <c r="BW50" s="788"/>
      <c r="BX50" s="788"/>
      <c r="BY50" s="788"/>
      <c r="BZ50" s="788"/>
      <c r="CA50" s="788"/>
      <c r="CB50" s="788"/>
      <c r="CC50" s="788"/>
      <c r="CD50" s="788"/>
      <c r="CE50" s="788"/>
      <c r="CF50" s="788"/>
      <c r="CG50" s="789"/>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8"/>
    </row>
    <row r="51" spans="1:131" s="249" customFormat="1" ht="26.25" customHeight="1" x14ac:dyDescent="0.15">
      <c r="A51" s="263">
        <v>24</v>
      </c>
      <c r="B51" s="774"/>
      <c r="C51" s="775"/>
      <c r="D51" s="775"/>
      <c r="E51" s="775"/>
      <c r="F51" s="775"/>
      <c r="G51" s="775"/>
      <c r="H51" s="775"/>
      <c r="I51" s="775"/>
      <c r="J51" s="775"/>
      <c r="K51" s="775"/>
      <c r="L51" s="775"/>
      <c r="M51" s="775"/>
      <c r="N51" s="775"/>
      <c r="O51" s="775"/>
      <c r="P51" s="776"/>
      <c r="Q51" s="883"/>
      <c r="R51" s="884"/>
      <c r="S51" s="884"/>
      <c r="T51" s="884"/>
      <c r="U51" s="884"/>
      <c r="V51" s="884"/>
      <c r="W51" s="884"/>
      <c r="X51" s="884"/>
      <c r="Y51" s="884"/>
      <c r="Z51" s="884"/>
      <c r="AA51" s="884"/>
      <c r="AB51" s="884"/>
      <c r="AC51" s="884"/>
      <c r="AD51" s="884"/>
      <c r="AE51" s="885"/>
      <c r="AF51" s="780"/>
      <c r="AG51" s="781"/>
      <c r="AH51" s="781"/>
      <c r="AI51" s="781"/>
      <c r="AJ51" s="782"/>
      <c r="AK51" s="886"/>
      <c r="AL51" s="884"/>
      <c r="AM51" s="884"/>
      <c r="AN51" s="884"/>
      <c r="AO51" s="884"/>
      <c r="AP51" s="884"/>
      <c r="AQ51" s="884"/>
      <c r="AR51" s="884"/>
      <c r="AS51" s="884"/>
      <c r="AT51" s="884"/>
      <c r="AU51" s="884"/>
      <c r="AV51" s="884"/>
      <c r="AW51" s="884"/>
      <c r="AX51" s="884"/>
      <c r="AY51" s="884"/>
      <c r="AZ51" s="887"/>
      <c r="BA51" s="887"/>
      <c r="BB51" s="887"/>
      <c r="BC51" s="887"/>
      <c r="BD51" s="887"/>
      <c r="BE51" s="879"/>
      <c r="BF51" s="879"/>
      <c r="BG51" s="879"/>
      <c r="BH51" s="879"/>
      <c r="BI51" s="880"/>
      <c r="BJ51" s="254"/>
      <c r="BK51" s="254"/>
      <c r="BL51" s="254"/>
      <c r="BM51" s="254"/>
      <c r="BN51" s="254"/>
      <c r="BO51" s="267"/>
      <c r="BP51" s="267"/>
      <c r="BQ51" s="264">
        <v>45</v>
      </c>
      <c r="BR51" s="265"/>
      <c r="BS51" s="787"/>
      <c r="BT51" s="788"/>
      <c r="BU51" s="788"/>
      <c r="BV51" s="788"/>
      <c r="BW51" s="788"/>
      <c r="BX51" s="788"/>
      <c r="BY51" s="788"/>
      <c r="BZ51" s="788"/>
      <c r="CA51" s="788"/>
      <c r="CB51" s="788"/>
      <c r="CC51" s="788"/>
      <c r="CD51" s="788"/>
      <c r="CE51" s="788"/>
      <c r="CF51" s="788"/>
      <c r="CG51" s="789"/>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8"/>
    </row>
    <row r="52" spans="1:131" s="249" customFormat="1" ht="26.25" customHeight="1" x14ac:dyDescent="0.15">
      <c r="A52" s="263">
        <v>25</v>
      </c>
      <c r="B52" s="774"/>
      <c r="C52" s="775"/>
      <c r="D52" s="775"/>
      <c r="E52" s="775"/>
      <c r="F52" s="775"/>
      <c r="G52" s="775"/>
      <c r="H52" s="775"/>
      <c r="I52" s="775"/>
      <c r="J52" s="775"/>
      <c r="K52" s="775"/>
      <c r="L52" s="775"/>
      <c r="M52" s="775"/>
      <c r="N52" s="775"/>
      <c r="O52" s="775"/>
      <c r="P52" s="776"/>
      <c r="Q52" s="883"/>
      <c r="R52" s="884"/>
      <c r="S52" s="884"/>
      <c r="T52" s="884"/>
      <c r="U52" s="884"/>
      <c r="V52" s="884"/>
      <c r="W52" s="884"/>
      <c r="X52" s="884"/>
      <c r="Y52" s="884"/>
      <c r="Z52" s="884"/>
      <c r="AA52" s="884"/>
      <c r="AB52" s="884"/>
      <c r="AC52" s="884"/>
      <c r="AD52" s="884"/>
      <c r="AE52" s="885"/>
      <c r="AF52" s="780"/>
      <c r="AG52" s="781"/>
      <c r="AH52" s="781"/>
      <c r="AI52" s="781"/>
      <c r="AJ52" s="782"/>
      <c r="AK52" s="886"/>
      <c r="AL52" s="884"/>
      <c r="AM52" s="884"/>
      <c r="AN52" s="884"/>
      <c r="AO52" s="884"/>
      <c r="AP52" s="884"/>
      <c r="AQ52" s="884"/>
      <c r="AR52" s="884"/>
      <c r="AS52" s="884"/>
      <c r="AT52" s="884"/>
      <c r="AU52" s="884"/>
      <c r="AV52" s="884"/>
      <c r="AW52" s="884"/>
      <c r="AX52" s="884"/>
      <c r="AY52" s="884"/>
      <c r="AZ52" s="887"/>
      <c r="BA52" s="887"/>
      <c r="BB52" s="887"/>
      <c r="BC52" s="887"/>
      <c r="BD52" s="887"/>
      <c r="BE52" s="879"/>
      <c r="BF52" s="879"/>
      <c r="BG52" s="879"/>
      <c r="BH52" s="879"/>
      <c r="BI52" s="880"/>
      <c r="BJ52" s="254"/>
      <c r="BK52" s="254"/>
      <c r="BL52" s="254"/>
      <c r="BM52" s="254"/>
      <c r="BN52" s="254"/>
      <c r="BO52" s="267"/>
      <c r="BP52" s="267"/>
      <c r="BQ52" s="264">
        <v>46</v>
      </c>
      <c r="BR52" s="265"/>
      <c r="BS52" s="787"/>
      <c r="BT52" s="788"/>
      <c r="BU52" s="788"/>
      <c r="BV52" s="788"/>
      <c r="BW52" s="788"/>
      <c r="BX52" s="788"/>
      <c r="BY52" s="788"/>
      <c r="BZ52" s="788"/>
      <c r="CA52" s="788"/>
      <c r="CB52" s="788"/>
      <c r="CC52" s="788"/>
      <c r="CD52" s="788"/>
      <c r="CE52" s="788"/>
      <c r="CF52" s="788"/>
      <c r="CG52" s="789"/>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8"/>
    </row>
    <row r="53" spans="1:131" s="249" customFormat="1" ht="26.25" customHeight="1" x14ac:dyDescent="0.15">
      <c r="A53" s="263">
        <v>26</v>
      </c>
      <c r="B53" s="774"/>
      <c r="C53" s="775"/>
      <c r="D53" s="775"/>
      <c r="E53" s="775"/>
      <c r="F53" s="775"/>
      <c r="G53" s="775"/>
      <c r="H53" s="775"/>
      <c r="I53" s="775"/>
      <c r="J53" s="775"/>
      <c r="K53" s="775"/>
      <c r="L53" s="775"/>
      <c r="M53" s="775"/>
      <c r="N53" s="775"/>
      <c r="O53" s="775"/>
      <c r="P53" s="776"/>
      <c r="Q53" s="883"/>
      <c r="R53" s="884"/>
      <c r="S53" s="884"/>
      <c r="T53" s="884"/>
      <c r="U53" s="884"/>
      <c r="V53" s="884"/>
      <c r="W53" s="884"/>
      <c r="X53" s="884"/>
      <c r="Y53" s="884"/>
      <c r="Z53" s="884"/>
      <c r="AA53" s="884"/>
      <c r="AB53" s="884"/>
      <c r="AC53" s="884"/>
      <c r="AD53" s="884"/>
      <c r="AE53" s="885"/>
      <c r="AF53" s="780"/>
      <c r="AG53" s="781"/>
      <c r="AH53" s="781"/>
      <c r="AI53" s="781"/>
      <c r="AJ53" s="782"/>
      <c r="AK53" s="886"/>
      <c r="AL53" s="884"/>
      <c r="AM53" s="884"/>
      <c r="AN53" s="884"/>
      <c r="AO53" s="884"/>
      <c r="AP53" s="884"/>
      <c r="AQ53" s="884"/>
      <c r="AR53" s="884"/>
      <c r="AS53" s="884"/>
      <c r="AT53" s="884"/>
      <c r="AU53" s="884"/>
      <c r="AV53" s="884"/>
      <c r="AW53" s="884"/>
      <c r="AX53" s="884"/>
      <c r="AY53" s="884"/>
      <c r="AZ53" s="887"/>
      <c r="BA53" s="887"/>
      <c r="BB53" s="887"/>
      <c r="BC53" s="887"/>
      <c r="BD53" s="887"/>
      <c r="BE53" s="879"/>
      <c r="BF53" s="879"/>
      <c r="BG53" s="879"/>
      <c r="BH53" s="879"/>
      <c r="BI53" s="880"/>
      <c r="BJ53" s="254"/>
      <c r="BK53" s="254"/>
      <c r="BL53" s="254"/>
      <c r="BM53" s="254"/>
      <c r="BN53" s="254"/>
      <c r="BO53" s="267"/>
      <c r="BP53" s="267"/>
      <c r="BQ53" s="264">
        <v>47</v>
      </c>
      <c r="BR53" s="265"/>
      <c r="BS53" s="787"/>
      <c r="BT53" s="788"/>
      <c r="BU53" s="788"/>
      <c r="BV53" s="788"/>
      <c r="BW53" s="788"/>
      <c r="BX53" s="788"/>
      <c r="BY53" s="788"/>
      <c r="BZ53" s="788"/>
      <c r="CA53" s="788"/>
      <c r="CB53" s="788"/>
      <c r="CC53" s="788"/>
      <c r="CD53" s="788"/>
      <c r="CE53" s="788"/>
      <c r="CF53" s="788"/>
      <c r="CG53" s="789"/>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8"/>
    </row>
    <row r="54" spans="1:131" s="249" customFormat="1" ht="26.25" customHeight="1" x14ac:dyDescent="0.15">
      <c r="A54" s="263">
        <v>27</v>
      </c>
      <c r="B54" s="774"/>
      <c r="C54" s="775"/>
      <c r="D54" s="775"/>
      <c r="E54" s="775"/>
      <c r="F54" s="775"/>
      <c r="G54" s="775"/>
      <c r="H54" s="775"/>
      <c r="I54" s="775"/>
      <c r="J54" s="775"/>
      <c r="K54" s="775"/>
      <c r="L54" s="775"/>
      <c r="M54" s="775"/>
      <c r="N54" s="775"/>
      <c r="O54" s="775"/>
      <c r="P54" s="776"/>
      <c r="Q54" s="883"/>
      <c r="R54" s="884"/>
      <c r="S54" s="884"/>
      <c r="T54" s="884"/>
      <c r="U54" s="884"/>
      <c r="V54" s="884"/>
      <c r="W54" s="884"/>
      <c r="X54" s="884"/>
      <c r="Y54" s="884"/>
      <c r="Z54" s="884"/>
      <c r="AA54" s="884"/>
      <c r="AB54" s="884"/>
      <c r="AC54" s="884"/>
      <c r="AD54" s="884"/>
      <c r="AE54" s="885"/>
      <c r="AF54" s="780"/>
      <c r="AG54" s="781"/>
      <c r="AH54" s="781"/>
      <c r="AI54" s="781"/>
      <c r="AJ54" s="782"/>
      <c r="AK54" s="886"/>
      <c r="AL54" s="884"/>
      <c r="AM54" s="884"/>
      <c r="AN54" s="884"/>
      <c r="AO54" s="884"/>
      <c r="AP54" s="884"/>
      <c r="AQ54" s="884"/>
      <c r="AR54" s="884"/>
      <c r="AS54" s="884"/>
      <c r="AT54" s="884"/>
      <c r="AU54" s="884"/>
      <c r="AV54" s="884"/>
      <c r="AW54" s="884"/>
      <c r="AX54" s="884"/>
      <c r="AY54" s="884"/>
      <c r="AZ54" s="887"/>
      <c r="BA54" s="887"/>
      <c r="BB54" s="887"/>
      <c r="BC54" s="887"/>
      <c r="BD54" s="887"/>
      <c r="BE54" s="879"/>
      <c r="BF54" s="879"/>
      <c r="BG54" s="879"/>
      <c r="BH54" s="879"/>
      <c r="BI54" s="880"/>
      <c r="BJ54" s="254"/>
      <c r="BK54" s="254"/>
      <c r="BL54" s="254"/>
      <c r="BM54" s="254"/>
      <c r="BN54" s="254"/>
      <c r="BO54" s="267"/>
      <c r="BP54" s="267"/>
      <c r="BQ54" s="264">
        <v>48</v>
      </c>
      <c r="BR54" s="265"/>
      <c r="BS54" s="787"/>
      <c r="BT54" s="788"/>
      <c r="BU54" s="788"/>
      <c r="BV54" s="788"/>
      <c r="BW54" s="788"/>
      <c r="BX54" s="788"/>
      <c r="BY54" s="788"/>
      <c r="BZ54" s="788"/>
      <c r="CA54" s="788"/>
      <c r="CB54" s="788"/>
      <c r="CC54" s="788"/>
      <c r="CD54" s="788"/>
      <c r="CE54" s="788"/>
      <c r="CF54" s="788"/>
      <c r="CG54" s="789"/>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8"/>
    </row>
    <row r="55" spans="1:131" s="249" customFormat="1" ht="26.25" customHeight="1" x14ac:dyDescent="0.15">
      <c r="A55" s="263">
        <v>28</v>
      </c>
      <c r="B55" s="774"/>
      <c r="C55" s="775"/>
      <c r="D55" s="775"/>
      <c r="E55" s="775"/>
      <c r="F55" s="775"/>
      <c r="G55" s="775"/>
      <c r="H55" s="775"/>
      <c r="I55" s="775"/>
      <c r="J55" s="775"/>
      <c r="K55" s="775"/>
      <c r="L55" s="775"/>
      <c r="M55" s="775"/>
      <c r="N55" s="775"/>
      <c r="O55" s="775"/>
      <c r="P55" s="776"/>
      <c r="Q55" s="883"/>
      <c r="R55" s="884"/>
      <c r="S55" s="884"/>
      <c r="T55" s="884"/>
      <c r="U55" s="884"/>
      <c r="V55" s="884"/>
      <c r="W55" s="884"/>
      <c r="X55" s="884"/>
      <c r="Y55" s="884"/>
      <c r="Z55" s="884"/>
      <c r="AA55" s="884"/>
      <c r="AB55" s="884"/>
      <c r="AC55" s="884"/>
      <c r="AD55" s="884"/>
      <c r="AE55" s="885"/>
      <c r="AF55" s="780"/>
      <c r="AG55" s="781"/>
      <c r="AH55" s="781"/>
      <c r="AI55" s="781"/>
      <c r="AJ55" s="782"/>
      <c r="AK55" s="886"/>
      <c r="AL55" s="884"/>
      <c r="AM55" s="884"/>
      <c r="AN55" s="884"/>
      <c r="AO55" s="884"/>
      <c r="AP55" s="884"/>
      <c r="AQ55" s="884"/>
      <c r="AR55" s="884"/>
      <c r="AS55" s="884"/>
      <c r="AT55" s="884"/>
      <c r="AU55" s="884"/>
      <c r="AV55" s="884"/>
      <c r="AW55" s="884"/>
      <c r="AX55" s="884"/>
      <c r="AY55" s="884"/>
      <c r="AZ55" s="887"/>
      <c r="BA55" s="887"/>
      <c r="BB55" s="887"/>
      <c r="BC55" s="887"/>
      <c r="BD55" s="887"/>
      <c r="BE55" s="879"/>
      <c r="BF55" s="879"/>
      <c r="BG55" s="879"/>
      <c r="BH55" s="879"/>
      <c r="BI55" s="880"/>
      <c r="BJ55" s="254"/>
      <c r="BK55" s="254"/>
      <c r="BL55" s="254"/>
      <c r="BM55" s="254"/>
      <c r="BN55" s="254"/>
      <c r="BO55" s="267"/>
      <c r="BP55" s="267"/>
      <c r="BQ55" s="264">
        <v>49</v>
      </c>
      <c r="BR55" s="265"/>
      <c r="BS55" s="787"/>
      <c r="BT55" s="788"/>
      <c r="BU55" s="788"/>
      <c r="BV55" s="788"/>
      <c r="BW55" s="788"/>
      <c r="BX55" s="788"/>
      <c r="BY55" s="788"/>
      <c r="BZ55" s="788"/>
      <c r="CA55" s="788"/>
      <c r="CB55" s="788"/>
      <c r="CC55" s="788"/>
      <c r="CD55" s="788"/>
      <c r="CE55" s="788"/>
      <c r="CF55" s="788"/>
      <c r="CG55" s="789"/>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8"/>
    </row>
    <row r="56" spans="1:131" s="249" customFormat="1" ht="26.25" customHeight="1" x14ac:dyDescent="0.15">
      <c r="A56" s="263">
        <v>29</v>
      </c>
      <c r="B56" s="774"/>
      <c r="C56" s="775"/>
      <c r="D56" s="775"/>
      <c r="E56" s="775"/>
      <c r="F56" s="775"/>
      <c r="G56" s="775"/>
      <c r="H56" s="775"/>
      <c r="I56" s="775"/>
      <c r="J56" s="775"/>
      <c r="K56" s="775"/>
      <c r="L56" s="775"/>
      <c r="M56" s="775"/>
      <c r="N56" s="775"/>
      <c r="O56" s="775"/>
      <c r="P56" s="776"/>
      <c r="Q56" s="883"/>
      <c r="R56" s="884"/>
      <c r="S56" s="884"/>
      <c r="T56" s="884"/>
      <c r="U56" s="884"/>
      <c r="V56" s="884"/>
      <c r="W56" s="884"/>
      <c r="X56" s="884"/>
      <c r="Y56" s="884"/>
      <c r="Z56" s="884"/>
      <c r="AA56" s="884"/>
      <c r="AB56" s="884"/>
      <c r="AC56" s="884"/>
      <c r="AD56" s="884"/>
      <c r="AE56" s="885"/>
      <c r="AF56" s="780"/>
      <c r="AG56" s="781"/>
      <c r="AH56" s="781"/>
      <c r="AI56" s="781"/>
      <c r="AJ56" s="782"/>
      <c r="AK56" s="886"/>
      <c r="AL56" s="884"/>
      <c r="AM56" s="884"/>
      <c r="AN56" s="884"/>
      <c r="AO56" s="884"/>
      <c r="AP56" s="884"/>
      <c r="AQ56" s="884"/>
      <c r="AR56" s="884"/>
      <c r="AS56" s="884"/>
      <c r="AT56" s="884"/>
      <c r="AU56" s="884"/>
      <c r="AV56" s="884"/>
      <c r="AW56" s="884"/>
      <c r="AX56" s="884"/>
      <c r="AY56" s="884"/>
      <c r="AZ56" s="887"/>
      <c r="BA56" s="887"/>
      <c r="BB56" s="887"/>
      <c r="BC56" s="887"/>
      <c r="BD56" s="887"/>
      <c r="BE56" s="879"/>
      <c r="BF56" s="879"/>
      <c r="BG56" s="879"/>
      <c r="BH56" s="879"/>
      <c r="BI56" s="880"/>
      <c r="BJ56" s="254"/>
      <c r="BK56" s="254"/>
      <c r="BL56" s="254"/>
      <c r="BM56" s="254"/>
      <c r="BN56" s="254"/>
      <c r="BO56" s="267"/>
      <c r="BP56" s="267"/>
      <c r="BQ56" s="264">
        <v>50</v>
      </c>
      <c r="BR56" s="265"/>
      <c r="BS56" s="787"/>
      <c r="BT56" s="788"/>
      <c r="BU56" s="788"/>
      <c r="BV56" s="788"/>
      <c r="BW56" s="788"/>
      <c r="BX56" s="788"/>
      <c r="BY56" s="788"/>
      <c r="BZ56" s="788"/>
      <c r="CA56" s="788"/>
      <c r="CB56" s="788"/>
      <c r="CC56" s="788"/>
      <c r="CD56" s="788"/>
      <c r="CE56" s="788"/>
      <c r="CF56" s="788"/>
      <c r="CG56" s="789"/>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8"/>
    </row>
    <row r="57" spans="1:131" s="249" customFormat="1" ht="26.25" customHeight="1" x14ac:dyDescent="0.15">
      <c r="A57" s="263">
        <v>30</v>
      </c>
      <c r="B57" s="774"/>
      <c r="C57" s="775"/>
      <c r="D57" s="775"/>
      <c r="E57" s="775"/>
      <c r="F57" s="775"/>
      <c r="G57" s="775"/>
      <c r="H57" s="775"/>
      <c r="I57" s="775"/>
      <c r="J57" s="775"/>
      <c r="K57" s="775"/>
      <c r="L57" s="775"/>
      <c r="M57" s="775"/>
      <c r="N57" s="775"/>
      <c r="O57" s="775"/>
      <c r="P57" s="776"/>
      <c r="Q57" s="883"/>
      <c r="R57" s="884"/>
      <c r="S57" s="884"/>
      <c r="T57" s="884"/>
      <c r="U57" s="884"/>
      <c r="V57" s="884"/>
      <c r="W57" s="884"/>
      <c r="X57" s="884"/>
      <c r="Y57" s="884"/>
      <c r="Z57" s="884"/>
      <c r="AA57" s="884"/>
      <c r="AB57" s="884"/>
      <c r="AC57" s="884"/>
      <c r="AD57" s="884"/>
      <c r="AE57" s="885"/>
      <c r="AF57" s="780"/>
      <c r="AG57" s="781"/>
      <c r="AH57" s="781"/>
      <c r="AI57" s="781"/>
      <c r="AJ57" s="782"/>
      <c r="AK57" s="886"/>
      <c r="AL57" s="884"/>
      <c r="AM57" s="884"/>
      <c r="AN57" s="884"/>
      <c r="AO57" s="884"/>
      <c r="AP57" s="884"/>
      <c r="AQ57" s="884"/>
      <c r="AR57" s="884"/>
      <c r="AS57" s="884"/>
      <c r="AT57" s="884"/>
      <c r="AU57" s="884"/>
      <c r="AV57" s="884"/>
      <c r="AW57" s="884"/>
      <c r="AX57" s="884"/>
      <c r="AY57" s="884"/>
      <c r="AZ57" s="887"/>
      <c r="BA57" s="887"/>
      <c r="BB57" s="887"/>
      <c r="BC57" s="887"/>
      <c r="BD57" s="887"/>
      <c r="BE57" s="879"/>
      <c r="BF57" s="879"/>
      <c r="BG57" s="879"/>
      <c r="BH57" s="879"/>
      <c r="BI57" s="880"/>
      <c r="BJ57" s="254"/>
      <c r="BK57" s="254"/>
      <c r="BL57" s="254"/>
      <c r="BM57" s="254"/>
      <c r="BN57" s="254"/>
      <c r="BO57" s="267"/>
      <c r="BP57" s="267"/>
      <c r="BQ57" s="264">
        <v>51</v>
      </c>
      <c r="BR57" s="265"/>
      <c r="BS57" s="787"/>
      <c r="BT57" s="788"/>
      <c r="BU57" s="788"/>
      <c r="BV57" s="788"/>
      <c r="BW57" s="788"/>
      <c r="BX57" s="788"/>
      <c r="BY57" s="788"/>
      <c r="BZ57" s="788"/>
      <c r="CA57" s="788"/>
      <c r="CB57" s="788"/>
      <c r="CC57" s="788"/>
      <c r="CD57" s="788"/>
      <c r="CE57" s="788"/>
      <c r="CF57" s="788"/>
      <c r="CG57" s="789"/>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8"/>
    </row>
    <row r="58" spans="1:131" s="249" customFormat="1" ht="26.25" customHeight="1" x14ac:dyDescent="0.15">
      <c r="A58" s="263">
        <v>31</v>
      </c>
      <c r="B58" s="774"/>
      <c r="C58" s="775"/>
      <c r="D58" s="775"/>
      <c r="E58" s="775"/>
      <c r="F58" s="775"/>
      <c r="G58" s="775"/>
      <c r="H58" s="775"/>
      <c r="I58" s="775"/>
      <c r="J58" s="775"/>
      <c r="K58" s="775"/>
      <c r="L58" s="775"/>
      <c r="M58" s="775"/>
      <c r="N58" s="775"/>
      <c r="O58" s="775"/>
      <c r="P58" s="776"/>
      <c r="Q58" s="883"/>
      <c r="R58" s="884"/>
      <c r="S58" s="884"/>
      <c r="T58" s="884"/>
      <c r="U58" s="884"/>
      <c r="V58" s="884"/>
      <c r="W58" s="884"/>
      <c r="X58" s="884"/>
      <c r="Y58" s="884"/>
      <c r="Z58" s="884"/>
      <c r="AA58" s="884"/>
      <c r="AB58" s="884"/>
      <c r="AC58" s="884"/>
      <c r="AD58" s="884"/>
      <c r="AE58" s="885"/>
      <c r="AF58" s="780"/>
      <c r="AG58" s="781"/>
      <c r="AH58" s="781"/>
      <c r="AI58" s="781"/>
      <c r="AJ58" s="782"/>
      <c r="AK58" s="886"/>
      <c r="AL58" s="884"/>
      <c r="AM58" s="884"/>
      <c r="AN58" s="884"/>
      <c r="AO58" s="884"/>
      <c r="AP58" s="884"/>
      <c r="AQ58" s="884"/>
      <c r="AR58" s="884"/>
      <c r="AS58" s="884"/>
      <c r="AT58" s="884"/>
      <c r="AU58" s="884"/>
      <c r="AV58" s="884"/>
      <c r="AW58" s="884"/>
      <c r="AX58" s="884"/>
      <c r="AY58" s="884"/>
      <c r="AZ58" s="887"/>
      <c r="BA58" s="887"/>
      <c r="BB58" s="887"/>
      <c r="BC58" s="887"/>
      <c r="BD58" s="887"/>
      <c r="BE58" s="879"/>
      <c r="BF58" s="879"/>
      <c r="BG58" s="879"/>
      <c r="BH58" s="879"/>
      <c r="BI58" s="880"/>
      <c r="BJ58" s="254"/>
      <c r="BK58" s="254"/>
      <c r="BL58" s="254"/>
      <c r="BM58" s="254"/>
      <c r="BN58" s="254"/>
      <c r="BO58" s="267"/>
      <c r="BP58" s="267"/>
      <c r="BQ58" s="264">
        <v>52</v>
      </c>
      <c r="BR58" s="265"/>
      <c r="BS58" s="787"/>
      <c r="BT58" s="788"/>
      <c r="BU58" s="788"/>
      <c r="BV58" s="788"/>
      <c r="BW58" s="788"/>
      <c r="BX58" s="788"/>
      <c r="BY58" s="788"/>
      <c r="BZ58" s="788"/>
      <c r="CA58" s="788"/>
      <c r="CB58" s="788"/>
      <c r="CC58" s="788"/>
      <c r="CD58" s="788"/>
      <c r="CE58" s="788"/>
      <c r="CF58" s="788"/>
      <c r="CG58" s="789"/>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8"/>
    </row>
    <row r="59" spans="1:131" s="249" customFormat="1" ht="26.25" customHeight="1" x14ac:dyDescent="0.15">
      <c r="A59" s="263">
        <v>32</v>
      </c>
      <c r="B59" s="774"/>
      <c r="C59" s="775"/>
      <c r="D59" s="775"/>
      <c r="E59" s="775"/>
      <c r="F59" s="775"/>
      <c r="G59" s="775"/>
      <c r="H59" s="775"/>
      <c r="I59" s="775"/>
      <c r="J59" s="775"/>
      <c r="K59" s="775"/>
      <c r="L59" s="775"/>
      <c r="M59" s="775"/>
      <c r="N59" s="775"/>
      <c r="O59" s="775"/>
      <c r="P59" s="776"/>
      <c r="Q59" s="883"/>
      <c r="R59" s="884"/>
      <c r="S59" s="884"/>
      <c r="T59" s="884"/>
      <c r="U59" s="884"/>
      <c r="V59" s="884"/>
      <c r="W59" s="884"/>
      <c r="X59" s="884"/>
      <c r="Y59" s="884"/>
      <c r="Z59" s="884"/>
      <c r="AA59" s="884"/>
      <c r="AB59" s="884"/>
      <c r="AC59" s="884"/>
      <c r="AD59" s="884"/>
      <c r="AE59" s="885"/>
      <c r="AF59" s="780"/>
      <c r="AG59" s="781"/>
      <c r="AH59" s="781"/>
      <c r="AI59" s="781"/>
      <c r="AJ59" s="782"/>
      <c r="AK59" s="886"/>
      <c r="AL59" s="884"/>
      <c r="AM59" s="884"/>
      <c r="AN59" s="884"/>
      <c r="AO59" s="884"/>
      <c r="AP59" s="884"/>
      <c r="AQ59" s="884"/>
      <c r="AR59" s="884"/>
      <c r="AS59" s="884"/>
      <c r="AT59" s="884"/>
      <c r="AU59" s="884"/>
      <c r="AV59" s="884"/>
      <c r="AW59" s="884"/>
      <c r="AX59" s="884"/>
      <c r="AY59" s="884"/>
      <c r="AZ59" s="887"/>
      <c r="BA59" s="887"/>
      <c r="BB59" s="887"/>
      <c r="BC59" s="887"/>
      <c r="BD59" s="887"/>
      <c r="BE59" s="879"/>
      <c r="BF59" s="879"/>
      <c r="BG59" s="879"/>
      <c r="BH59" s="879"/>
      <c r="BI59" s="880"/>
      <c r="BJ59" s="254"/>
      <c r="BK59" s="254"/>
      <c r="BL59" s="254"/>
      <c r="BM59" s="254"/>
      <c r="BN59" s="254"/>
      <c r="BO59" s="267"/>
      <c r="BP59" s="267"/>
      <c r="BQ59" s="264">
        <v>53</v>
      </c>
      <c r="BR59" s="265"/>
      <c r="BS59" s="787"/>
      <c r="BT59" s="788"/>
      <c r="BU59" s="788"/>
      <c r="BV59" s="788"/>
      <c r="BW59" s="788"/>
      <c r="BX59" s="788"/>
      <c r="BY59" s="788"/>
      <c r="BZ59" s="788"/>
      <c r="CA59" s="788"/>
      <c r="CB59" s="788"/>
      <c r="CC59" s="788"/>
      <c r="CD59" s="788"/>
      <c r="CE59" s="788"/>
      <c r="CF59" s="788"/>
      <c r="CG59" s="789"/>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8"/>
    </row>
    <row r="60" spans="1:131" s="249" customFormat="1" ht="26.25" customHeight="1" x14ac:dyDescent="0.15">
      <c r="A60" s="263">
        <v>33</v>
      </c>
      <c r="B60" s="774"/>
      <c r="C60" s="775"/>
      <c r="D60" s="775"/>
      <c r="E60" s="775"/>
      <c r="F60" s="775"/>
      <c r="G60" s="775"/>
      <c r="H60" s="775"/>
      <c r="I60" s="775"/>
      <c r="J60" s="775"/>
      <c r="K60" s="775"/>
      <c r="L60" s="775"/>
      <c r="M60" s="775"/>
      <c r="N60" s="775"/>
      <c r="O60" s="775"/>
      <c r="P60" s="776"/>
      <c r="Q60" s="883"/>
      <c r="R60" s="884"/>
      <c r="S60" s="884"/>
      <c r="T60" s="884"/>
      <c r="U60" s="884"/>
      <c r="V60" s="884"/>
      <c r="W60" s="884"/>
      <c r="X60" s="884"/>
      <c r="Y60" s="884"/>
      <c r="Z60" s="884"/>
      <c r="AA60" s="884"/>
      <c r="AB60" s="884"/>
      <c r="AC60" s="884"/>
      <c r="AD60" s="884"/>
      <c r="AE60" s="885"/>
      <c r="AF60" s="780"/>
      <c r="AG60" s="781"/>
      <c r="AH60" s="781"/>
      <c r="AI60" s="781"/>
      <c r="AJ60" s="782"/>
      <c r="AK60" s="886"/>
      <c r="AL60" s="884"/>
      <c r="AM60" s="884"/>
      <c r="AN60" s="884"/>
      <c r="AO60" s="884"/>
      <c r="AP60" s="884"/>
      <c r="AQ60" s="884"/>
      <c r="AR60" s="884"/>
      <c r="AS60" s="884"/>
      <c r="AT60" s="884"/>
      <c r="AU60" s="884"/>
      <c r="AV60" s="884"/>
      <c r="AW60" s="884"/>
      <c r="AX60" s="884"/>
      <c r="AY60" s="884"/>
      <c r="AZ60" s="887"/>
      <c r="BA60" s="887"/>
      <c r="BB60" s="887"/>
      <c r="BC60" s="887"/>
      <c r="BD60" s="887"/>
      <c r="BE60" s="879"/>
      <c r="BF60" s="879"/>
      <c r="BG60" s="879"/>
      <c r="BH60" s="879"/>
      <c r="BI60" s="880"/>
      <c r="BJ60" s="254"/>
      <c r="BK60" s="254"/>
      <c r="BL60" s="254"/>
      <c r="BM60" s="254"/>
      <c r="BN60" s="254"/>
      <c r="BO60" s="267"/>
      <c r="BP60" s="267"/>
      <c r="BQ60" s="264">
        <v>54</v>
      </c>
      <c r="BR60" s="265"/>
      <c r="BS60" s="787"/>
      <c r="BT60" s="788"/>
      <c r="BU60" s="788"/>
      <c r="BV60" s="788"/>
      <c r="BW60" s="788"/>
      <c r="BX60" s="788"/>
      <c r="BY60" s="788"/>
      <c r="BZ60" s="788"/>
      <c r="CA60" s="788"/>
      <c r="CB60" s="788"/>
      <c r="CC60" s="788"/>
      <c r="CD60" s="788"/>
      <c r="CE60" s="788"/>
      <c r="CF60" s="788"/>
      <c r="CG60" s="789"/>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8"/>
    </row>
    <row r="61" spans="1:131" s="249" customFormat="1" ht="26.25" customHeight="1" thickBot="1" x14ac:dyDescent="0.2">
      <c r="A61" s="263">
        <v>34</v>
      </c>
      <c r="B61" s="774"/>
      <c r="C61" s="775"/>
      <c r="D61" s="775"/>
      <c r="E61" s="775"/>
      <c r="F61" s="775"/>
      <c r="G61" s="775"/>
      <c r="H61" s="775"/>
      <c r="I61" s="775"/>
      <c r="J61" s="775"/>
      <c r="K61" s="775"/>
      <c r="L61" s="775"/>
      <c r="M61" s="775"/>
      <c r="N61" s="775"/>
      <c r="O61" s="775"/>
      <c r="P61" s="776"/>
      <c r="Q61" s="883"/>
      <c r="R61" s="884"/>
      <c r="S61" s="884"/>
      <c r="T61" s="884"/>
      <c r="U61" s="884"/>
      <c r="V61" s="884"/>
      <c r="W61" s="884"/>
      <c r="X61" s="884"/>
      <c r="Y61" s="884"/>
      <c r="Z61" s="884"/>
      <c r="AA61" s="884"/>
      <c r="AB61" s="884"/>
      <c r="AC61" s="884"/>
      <c r="AD61" s="884"/>
      <c r="AE61" s="885"/>
      <c r="AF61" s="780"/>
      <c r="AG61" s="781"/>
      <c r="AH61" s="781"/>
      <c r="AI61" s="781"/>
      <c r="AJ61" s="782"/>
      <c r="AK61" s="886"/>
      <c r="AL61" s="884"/>
      <c r="AM61" s="884"/>
      <c r="AN61" s="884"/>
      <c r="AO61" s="884"/>
      <c r="AP61" s="884"/>
      <c r="AQ61" s="884"/>
      <c r="AR61" s="884"/>
      <c r="AS61" s="884"/>
      <c r="AT61" s="884"/>
      <c r="AU61" s="884"/>
      <c r="AV61" s="884"/>
      <c r="AW61" s="884"/>
      <c r="AX61" s="884"/>
      <c r="AY61" s="884"/>
      <c r="AZ61" s="887"/>
      <c r="BA61" s="887"/>
      <c r="BB61" s="887"/>
      <c r="BC61" s="887"/>
      <c r="BD61" s="887"/>
      <c r="BE61" s="879"/>
      <c r="BF61" s="879"/>
      <c r="BG61" s="879"/>
      <c r="BH61" s="879"/>
      <c r="BI61" s="880"/>
      <c r="BJ61" s="254"/>
      <c r="BK61" s="254"/>
      <c r="BL61" s="254"/>
      <c r="BM61" s="254"/>
      <c r="BN61" s="254"/>
      <c r="BO61" s="267"/>
      <c r="BP61" s="267"/>
      <c r="BQ61" s="264">
        <v>55</v>
      </c>
      <c r="BR61" s="265"/>
      <c r="BS61" s="787"/>
      <c r="BT61" s="788"/>
      <c r="BU61" s="788"/>
      <c r="BV61" s="788"/>
      <c r="BW61" s="788"/>
      <c r="BX61" s="788"/>
      <c r="BY61" s="788"/>
      <c r="BZ61" s="788"/>
      <c r="CA61" s="788"/>
      <c r="CB61" s="788"/>
      <c r="CC61" s="788"/>
      <c r="CD61" s="788"/>
      <c r="CE61" s="788"/>
      <c r="CF61" s="788"/>
      <c r="CG61" s="789"/>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8"/>
    </row>
    <row r="62" spans="1:131" s="249" customFormat="1" ht="26.25" customHeight="1" x14ac:dyDescent="0.15">
      <c r="A62" s="263">
        <v>35</v>
      </c>
      <c r="B62" s="774"/>
      <c r="C62" s="775"/>
      <c r="D62" s="775"/>
      <c r="E62" s="775"/>
      <c r="F62" s="775"/>
      <c r="G62" s="775"/>
      <c r="H62" s="775"/>
      <c r="I62" s="775"/>
      <c r="J62" s="775"/>
      <c r="K62" s="775"/>
      <c r="L62" s="775"/>
      <c r="M62" s="775"/>
      <c r="N62" s="775"/>
      <c r="O62" s="775"/>
      <c r="P62" s="776"/>
      <c r="Q62" s="883"/>
      <c r="R62" s="884"/>
      <c r="S62" s="884"/>
      <c r="T62" s="884"/>
      <c r="U62" s="884"/>
      <c r="V62" s="884"/>
      <c r="W62" s="884"/>
      <c r="X62" s="884"/>
      <c r="Y62" s="884"/>
      <c r="Z62" s="884"/>
      <c r="AA62" s="884"/>
      <c r="AB62" s="884"/>
      <c r="AC62" s="884"/>
      <c r="AD62" s="884"/>
      <c r="AE62" s="885"/>
      <c r="AF62" s="780"/>
      <c r="AG62" s="781"/>
      <c r="AH62" s="781"/>
      <c r="AI62" s="781"/>
      <c r="AJ62" s="782"/>
      <c r="AK62" s="886"/>
      <c r="AL62" s="884"/>
      <c r="AM62" s="884"/>
      <c r="AN62" s="884"/>
      <c r="AO62" s="884"/>
      <c r="AP62" s="884"/>
      <c r="AQ62" s="884"/>
      <c r="AR62" s="884"/>
      <c r="AS62" s="884"/>
      <c r="AT62" s="884"/>
      <c r="AU62" s="884"/>
      <c r="AV62" s="884"/>
      <c r="AW62" s="884"/>
      <c r="AX62" s="884"/>
      <c r="AY62" s="884"/>
      <c r="AZ62" s="887"/>
      <c r="BA62" s="887"/>
      <c r="BB62" s="887"/>
      <c r="BC62" s="887"/>
      <c r="BD62" s="887"/>
      <c r="BE62" s="879"/>
      <c r="BF62" s="879"/>
      <c r="BG62" s="879"/>
      <c r="BH62" s="879"/>
      <c r="BI62" s="880"/>
      <c r="BJ62" s="895" t="s">
        <v>416</v>
      </c>
      <c r="BK62" s="857"/>
      <c r="BL62" s="857"/>
      <c r="BM62" s="857"/>
      <c r="BN62" s="858"/>
      <c r="BO62" s="267"/>
      <c r="BP62" s="267"/>
      <c r="BQ62" s="264">
        <v>56</v>
      </c>
      <c r="BR62" s="265"/>
      <c r="BS62" s="787"/>
      <c r="BT62" s="788"/>
      <c r="BU62" s="788"/>
      <c r="BV62" s="788"/>
      <c r="BW62" s="788"/>
      <c r="BX62" s="788"/>
      <c r="BY62" s="788"/>
      <c r="BZ62" s="788"/>
      <c r="CA62" s="788"/>
      <c r="CB62" s="788"/>
      <c r="CC62" s="788"/>
      <c r="CD62" s="788"/>
      <c r="CE62" s="788"/>
      <c r="CF62" s="788"/>
      <c r="CG62" s="789"/>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8"/>
    </row>
    <row r="63" spans="1:131" s="249" customFormat="1" ht="26.25" customHeight="1" thickBot="1" x14ac:dyDescent="0.2">
      <c r="A63" s="266" t="s">
        <v>394</v>
      </c>
      <c r="B63" s="841" t="s">
        <v>417</v>
      </c>
      <c r="C63" s="842"/>
      <c r="D63" s="842"/>
      <c r="E63" s="842"/>
      <c r="F63" s="842"/>
      <c r="G63" s="842"/>
      <c r="H63" s="842"/>
      <c r="I63" s="842"/>
      <c r="J63" s="842"/>
      <c r="K63" s="842"/>
      <c r="L63" s="842"/>
      <c r="M63" s="842"/>
      <c r="N63" s="842"/>
      <c r="O63" s="842"/>
      <c r="P63" s="843"/>
      <c r="Q63" s="888"/>
      <c r="R63" s="889"/>
      <c r="S63" s="889"/>
      <c r="T63" s="889"/>
      <c r="U63" s="889"/>
      <c r="V63" s="889"/>
      <c r="W63" s="889"/>
      <c r="X63" s="889"/>
      <c r="Y63" s="889"/>
      <c r="Z63" s="889"/>
      <c r="AA63" s="889"/>
      <c r="AB63" s="889"/>
      <c r="AC63" s="889"/>
      <c r="AD63" s="889"/>
      <c r="AE63" s="890"/>
      <c r="AF63" s="891">
        <v>3976</v>
      </c>
      <c r="AG63" s="892"/>
      <c r="AH63" s="892"/>
      <c r="AI63" s="892"/>
      <c r="AJ63" s="893"/>
      <c r="AK63" s="894"/>
      <c r="AL63" s="889"/>
      <c r="AM63" s="889"/>
      <c r="AN63" s="889"/>
      <c r="AO63" s="889"/>
      <c r="AP63" s="892">
        <v>13246</v>
      </c>
      <c r="AQ63" s="892"/>
      <c r="AR63" s="892"/>
      <c r="AS63" s="892"/>
      <c r="AT63" s="892"/>
      <c r="AU63" s="892">
        <v>4560</v>
      </c>
      <c r="AV63" s="892"/>
      <c r="AW63" s="892"/>
      <c r="AX63" s="892"/>
      <c r="AY63" s="892"/>
      <c r="AZ63" s="896"/>
      <c r="BA63" s="896"/>
      <c r="BB63" s="896"/>
      <c r="BC63" s="896"/>
      <c r="BD63" s="896"/>
      <c r="BE63" s="897"/>
      <c r="BF63" s="897"/>
      <c r="BG63" s="897"/>
      <c r="BH63" s="897"/>
      <c r="BI63" s="898"/>
      <c r="BJ63" s="899" t="s">
        <v>129</v>
      </c>
      <c r="BK63" s="900"/>
      <c r="BL63" s="900"/>
      <c r="BM63" s="900"/>
      <c r="BN63" s="901"/>
      <c r="BO63" s="267"/>
      <c r="BP63" s="267"/>
      <c r="BQ63" s="264">
        <v>57</v>
      </c>
      <c r="BR63" s="265"/>
      <c r="BS63" s="787"/>
      <c r="BT63" s="788"/>
      <c r="BU63" s="788"/>
      <c r="BV63" s="788"/>
      <c r="BW63" s="788"/>
      <c r="BX63" s="788"/>
      <c r="BY63" s="788"/>
      <c r="BZ63" s="788"/>
      <c r="CA63" s="788"/>
      <c r="CB63" s="788"/>
      <c r="CC63" s="788"/>
      <c r="CD63" s="788"/>
      <c r="CE63" s="788"/>
      <c r="CF63" s="788"/>
      <c r="CG63" s="789"/>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787"/>
      <c r="BT64" s="788"/>
      <c r="BU64" s="788"/>
      <c r="BV64" s="788"/>
      <c r="BW64" s="788"/>
      <c r="BX64" s="788"/>
      <c r="BY64" s="788"/>
      <c r="BZ64" s="788"/>
      <c r="CA64" s="788"/>
      <c r="CB64" s="788"/>
      <c r="CC64" s="788"/>
      <c r="CD64" s="788"/>
      <c r="CE64" s="788"/>
      <c r="CF64" s="788"/>
      <c r="CG64" s="789"/>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787"/>
      <c r="BT65" s="788"/>
      <c r="BU65" s="788"/>
      <c r="BV65" s="788"/>
      <c r="BW65" s="788"/>
      <c r="BX65" s="788"/>
      <c r="BY65" s="788"/>
      <c r="BZ65" s="788"/>
      <c r="CA65" s="788"/>
      <c r="CB65" s="788"/>
      <c r="CC65" s="788"/>
      <c r="CD65" s="788"/>
      <c r="CE65" s="788"/>
      <c r="CF65" s="788"/>
      <c r="CG65" s="789"/>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8"/>
    </row>
    <row r="66" spans="1:131" s="249" customFormat="1" ht="26.25" customHeight="1" x14ac:dyDescent="0.15">
      <c r="A66" s="817" t="s">
        <v>419</v>
      </c>
      <c r="B66" s="818"/>
      <c r="C66" s="818"/>
      <c r="D66" s="818"/>
      <c r="E66" s="818"/>
      <c r="F66" s="818"/>
      <c r="G66" s="818"/>
      <c r="H66" s="818"/>
      <c r="I66" s="818"/>
      <c r="J66" s="818"/>
      <c r="K66" s="818"/>
      <c r="L66" s="818"/>
      <c r="M66" s="818"/>
      <c r="N66" s="818"/>
      <c r="O66" s="818"/>
      <c r="P66" s="819"/>
      <c r="Q66" s="768" t="s">
        <v>398</v>
      </c>
      <c r="R66" s="769"/>
      <c r="S66" s="769"/>
      <c r="T66" s="769"/>
      <c r="U66" s="770"/>
      <c r="V66" s="768" t="s">
        <v>399</v>
      </c>
      <c r="W66" s="769"/>
      <c r="X66" s="769"/>
      <c r="Y66" s="769"/>
      <c r="Z66" s="770"/>
      <c r="AA66" s="768" t="s">
        <v>400</v>
      </c>
      <c r="AB66" s="769"/>
      <c r="AC66" s="769"/>
      <c r="AD66" s="769"/>
      <c r="AE66" s="770"/>
      <c r="AF66" s="902" t="s">
        <v>401</v>
      </c>
      <c r="AG66" s="864"/>
      <c r="AH66" s="864"/>
      <c r="AI66" s="864"/>
      <c r="AJ66" s="903"/>
      <c r="AK66" s="768" t="s">
        <v>402</v>
      </c>
      <c r="AL66" s="818"/>
      <c r="AM66" s="818"/>
      <c r="AN66" s="818"/>
      <c r="AO66" s="819"/>
      <c r="AP66" s="768" t="s">
        <v>403</v>
      </c>
      <c r="AQ66" s="769"/>
      <c r="AR66" s="769"/>
      <c r="AS66" s="769"/>
      <c r="AT66" s="770"/>
      <c r="AU66" s="768" t="s">
        <v>420</v>
      </c>
      <c r="AV66" s="769"/>
      <c r="AW66" s="769"/>
      <c r="AX66" s="769"/>
      <c r="AY66" s="770"/>
      <c r="AZ66" s="768" t="s">
        <v>380</v>
      </c>
      <c r="BA66" s="769"/>
      <c r="BB66" s="769"/>
      <c r="BC66" s="769"/>
      <c r="BD66" s="806"/>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820"/>
      <c r="B67" s="821"/>
      <c r="C67" s="821"/>
      <c r="D67" s="821"/>
      <c r="E67" s="821"/>
      <c r="F67" s="821"/>
      <c r="G67" s="821"/>
      <c r="H67" s="821"/>
      <c r="I67" s="821"/>
      <c r="J67" s="821"/>
      <c r="K67" s="821"/>
      <c r="L67" s="821"/>
      <c r="M67" s="821"/>
      <c r="N67" s="821"/>
      <c r="O67" s="821"/>
      <c r="P67" s="822"/>
      <c r="Q67" s="771"/>
      <c r="R67" s="772"/>
      <c r="S67" s="772"/>
      <c r="T67" s="772"/>
      <c r="U67" s="773"/>
      <c r="V67" s="771"/>
      <c r="W67" s="772"/>
      <c r="X67" s="772"/>
      <c r="Y67" s="772"/>
      <c r="Z67" s="773"/>
      <c r="AA67" s="771"/>
      <c r="AB67" s="772"/>
      <c r="AC67" s="772"/>
      <c r="AD67" s="772"/>
      <c r="AE67" s="773"/>
      <c r="AF67" s="904"/>
      <c r="AG67" s="867"/>
      <c r="AH67" s="867"/>
      <c r="AI67" s="867"/>
      <c r="AJ67" s="905"/>
      <c r="AK67" s="906"/>
      <c r="AL67" s="821"/>
      <c r="AM67" s="821"/>
      <c r="AN67" s="821"/>
      <c r="AO67" s="822"/>
      <c r="AP67" s="771"/>
      <c r="AQ67" s="772"/>
      <c r="AR67" s="772"/>
      <c r="AS67" s="772"/>
      <c r="AT67" s="773"/>
      <c r="AU67" s="771"/>
      <c r="AV67" s="772"/>
      <c r="AW67" s="772"/>
      <c r="AX67" s="772"/>
      <c r="AY67" s="773"/>
      <c r="AZ67" s="771"/>
      <c r="BA67" s="772"/>
      <c r="BB67" s="772"/>
      <c r="BC67" s="772"/>
      <c r="BD67" s="807"/>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20" t="s">
        <v>577</v>
      </c>
      <c r="C68" s="921"/>
      <c r="D68" s="921"/>
      <c r="E68" s="921"/>
      <c r="F68" s="921"/>
      <c r="G68" s="921"/>
      <c r="H68" s="921"/>
      <c r="I68" s="921"/>
      <c r="J68" s="921"/>
      <c r="K68" s="921"/>
      <c r="L68" s="921"/>
      <c r="M68" s="921"/>
      <c r="N68" s="921"/>
      <c r="O68" s="921"/>
      <c r="P68" s="922"/>
      <c r="Q68" s="919">
        <v>2218</v>
      </c>
      <c r="R68" s="916"/>
      <c r="S68" s="916"/>
      <c r="T68" s="916"/>
      <c r="U68" s="916"/>
      <c r="V68" s="916">
        <v>2156</v>
      </c>
      <c r="W68" s="916"/>
      <c r="X68" s="916"/>
      <c r="Y68" s="916"/>
      <c r="Z68" s="916"/>
      <c r="AA68" s="916">
        <v>62</v>
      </c>
      <c r="AB68" s="916"/>
      <c r="AC68" s="916"/>
      <c r="AD68" s="916"/>
      <c r="AE68" s="916"/>
      <c r="AF68" s="916">
        <v>62</v>
      </c>
      <c r="AG68" s="916"/>
      <c r="AH68" s="916"/>
      <c r="AI68" s="916"/>
      <c r="AJ68" s="916"/>
      <c r="AK68" s="916" t="s">
        <v>510</v>
      </c>
      <c r="AL68" s="916"/>
      <c r="AM68" s="916"/>
      <c r="AN68" s="916"/>
      <c r="AO68" s="916"/>
      <c r="AP68" s="916">
        <v>1174</v>
      </c>
      <c r="AQ68" s="916"/>
      <c r="AR68" s="916"/>
      <c r="AS68" s="916"/>
      <c r="AT68" s="916"/>
      <c r="AU68" s="916">
        <v>631</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765" t="s">
        <v>578</v>
      </c>
      <c r="C69" s="766"/>
      <c r="D69" s="766"/>
      <c r="E69" s="766"/>
      <c r="F69" s="766"/>
      <c r="G69" s="766"/>
      <c r="H69" s="766"/>
      <c r="I69" s="766"/>
      <c r="J69" s="766"/>
      <c r="K69" s="766"/>
      <c r="L69" s="766"/>
      <c r="M69" s="766"/>
      <c r="N69" s="766"/>
      <c r="O69" s="766"/>
      <c r="P69" s="767"/>
      <c r="Q69" s="923">
        <v>221</v>
      </c>
      <c r="R69" s="870"/>
      <c r="S69" s="870"/>
      <c r="T69" s="870"/>
      <c r="U69" s="870"/>
      <c r="V69" s="870">
        <v>157</v>
      </c>
      <c r="W69" s="870"/>
      <c r="X69" s="870"/>
      <c r="Y69" s="870"/>
      <c r="Z69" s="870"/>
      <c r="AA69" s="870">
        <v>63</v>
      </c>
      <c r="AB69" s="870"/>
      <c r="AC69" s="870"/>
      <c r="AD69" s="870"/>
      <c r="AE69" s="870"/>
      <c r="AF69" s="870">
        <v>63</v>
      </c>
      <c r="AG69" s="870"/>
      <c r="AH69" s="870"/>
      <c r="AI69" s="870"/>
      <c r="AJ69" s="870"/>
      <c r="AK69" s="870" t="s">
        <v>510</v>
      </c>
      <c r="AL69" s="870"/>
      <c r="AM69" s="870"/>
      <c r="AN69" s="870"/>
      <c r="AO69" s="870"/>
      <c r="AP69" s="870" t="s">
        <v>510</v>
      </c>
      <c r="AQ69" s="870"/>
      <c r="AR69" s="870"/>
      <c r="AS69" s="870"/>
      <c r="AT69" s="870"/>
      <c r="AU69" s="870" t="s">
        <v>576</v>
      </c>
      <c r="AV69" s="870"/>
      <c r="AW69" s="870"/>
      <c r="AX69" s="870"/>
      <c r="AY69" s="870"/>
      <c r="AZ69" s="924"/>
      <c r="BA69" s="924"/>
      <c r="BB69" s="924"/>
      <c r="BC69" s="924"/>
      <c r="BD69" s="925"/>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765" t="s">
        <v>579</v>
      </c>
      <c r="C70" s="766"/>
      <c r="D70" s="766"/>
      <c r="E70" s="766"/>
      <c r="F70" s="766"/>
      <c r="G70" s="766"/>
      <c r="H70" s="766"/>
      <c r="I70" s="766"/>
      <c r="J70" s="766"/>
      <c r="K70" s="766"/>
      <c r="L70" s="766"/>
      <c r="M70" s="766"/>
      <c r="N70" s="766"/>
      <c r="O70" s="766"/>
      <c r="P70" s="767"/>
      <c r="Q70" s="923">
        <v>276</v>
      </c>
      <c r="R70" s="870"/>
      <c r="S70" s="870"/>
      <c r="T70" s="870"/>
      <c r="U70" s="870"/>
      <c r="V70" s="870">
        <v>263</v>
      </c>
      <c r="W70" s="870"/>
      <c r="X70" s="870"/>
      <c r="Y70" s="870"/>
      <c r="Z70" s="870"/>
      <c r="AA70" s="870">
        <v>13</v>
      </c>
      <c r="AB70" s="870"/>
      <c r="AC70" s="870"/>
      <c r="AD70" s="870"/>
      <c r="AE70" s="870"/>
      <c r="AF70" s="870">
        <v>13</v>
      </c>
      <c r="AG70" s="870"/>
      <c r="AH70" s="870"/>
      <c r="AI70" s="870"/>
      <c r="AJ70" s="870"/>
      <c r="AK70" s="870" t="s">
        <v>510</v>
      </c>
      <c r="AL70" s="870"/>
      <c r="AM70" s="870"/>
      <c r="AN70" s="870"/>
      <c r="AO70" s="870"/>
      <c r="AP70" s="870" t="s">
        <v>510</v>
      </c>
      <c r="AQ70" s="870"/>
      <c r="AR70" s="870"/>
      <c r="AS70" s="870"/>
      <c r="AT70" s="870"/>
      <c r="AU70" s="870" t="s">
        <v>576</v>
      </c>
      <c r="AV70" s="870"/>
      <c r="AW70" s="870"/>
      <c r="AX70" s="870"/>
      <c r="AY70" s="870"/>
      <c r="AZ70" s="924"/>
      <c r="BA70" s="924"/>
      <c r="BB70" s="924"/>
      <c r="BC70" s="924"/>
      <c r="BD70" s="925"/>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765" t="s">
        <v>580</v>
      </c>
      <c r="C71" s="766"/>
      <c r="D71" s="766"/>
      <c r="E71" s="766"/>
      <c r="F71" s="766"/>
      <c r="G71" s="766"/>
      <c r="H71" s="766"/>
      <c r="I71" s="766"/>
      <c r="J71" s="766"/>
      <c r="K71" s="766"/>
      <c r="L71" s="766"/>
      <c r="M71" s="766"/>
      <c r="N71" s="766"/>
      <c r="O71" s="766"/>
      <c r="P71" s="767"/>
      <c r="Q71" s="923">
        <v>543</v>
      </c>
      <c r="R71" s="870"/>
      <c r="S71" s="870"/>
      <c r="T71" s="870"/>
      <c r="U71" s="870"/>
      <c r="V71" s="870">
        <v>550</v>
      </c>
      <c r="W71" s="870"/>
      <c r="X71" s="870"/>
      <c r="Y71" s="870"/>
      <c r="Z71" s="870"/>
      <c r="AA71" s="870">
        <v>-7</v>
      </c>
      <c r="AB71" s="870"/>
      <c r="AC71" s="870"/>
      <c r="AD71" s="870"/>
      <c r="AE71" s="870"/>
      <c r="AF71" s="870">
        <v>1525</v>
      </c>
      <c r="AG71" s="870"/>
      <c r="AH71" s="870"/>
      <c r="AI71" s="870"/>
      <c r="AJ71" s="870"/>
      <c r="AK71" s="870" t="s">
        <v>576</v>
      </c>
      <c r="AL71" s="870"/>
      <c r="AM71" s="870"/>
      <c r="AN71" s="870"/>
      <c r="AO71" s="870"/>
      <c r="AP71" s="870">
        <v>2025</v>
      </c>
      <c r="AQ71" s="870"/>
      <c r="AR71" s="870"/>
      <c r="AS71" s="870"/>
      <c r="AT71" s="870"/>
      <c r="AU71" s="870" t="s">
        <v>576</v>
      </c>
      <c r="AV71" s="870"/>
      <c r="AW71" s="870"/>
      <c r="AX71" s="870"/>
      <c r="AY71" s="870"/>
      <c r="AZ71" s="924"/>
      <c r="BA71" s="924"/>
      <c r="BB71" s="924"/>
      <c r="BC71" s="924"/>
      <c r="BD71" s="925"/>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765" t="s">
        <v>581</v>
      </c>
      <c r="C72" s="766"/>
      <c r="D72" s="766"/>
      <c r="E72" s="766"/>
      <c r="F72" s="766"/>
      <c r="G72" s="766"/>
      <c r="H72" s="766"/>
      <c r="I72" s="766"/>
      <c r="J72" s="766"/>
      <c r="K72" s="766"/>
      <c r="L72" s="766"/>
      <c r="M72" s="766"/>
      <c r="N72" s="766"/>
      <c r="O72" s="766"/>
      <c r="P72" s="767"/>
      <c r="Q72" s="923">
        <v>11607</v>
      </c>
      <c r="R72" s="870"/>
      <c r="S72" s="870"/>
      <c r="T72" s="870"/>
      <c r="U72" s="870"/>
      <c r="V72" s="870">
        <v>9967</v>
      </c>
      <c r="W72" s="870"/>
      <c r="X72" s="870"/>
      <c r="Y72" s="870"/>
      <c r="Z72" s="870"/>
      <c r="AA72" s="870">
        <v>1640</v>
      </c>
      <c r="AB72" s="870"/>
      <c r="AC72" s="870"/>
      <c r="AD72" s="870"/>
      <c r="AE72" s="870"/>
      <c r="AF72" s="870">
        <v>8226</v>
      </c>
      <c r="AG72" s="870"/>
      <c r="AH72" s="870"/>
      <c r="AI72" s="870"/>
      <c r="AJ72" s="870"/>
      <c r="AK72" s="870" t="s">
        <v>576</v>
      </c>
      <c r="AL72" s="870"/>
      <c r="AM72" s="870"/>
      <c r="AN72" s="870"/>
      <c r="AO72" s="870"/>
      <c r="AP72" s="870">
        <v>11466</v>
      </c>
      <c r="AQ72" s="870"/>
      <c r="AR72" s="870"/>
      <c r="AS72" s="870"/>
      <c r="AT72" s="870"/>
      <c r="AU72" s="870" t="s">
        <v>576</v>
      </c>
      <c r="AV72" s="870"/>
      <c r="AW72" s="870"/>
      <c r="AX72" s="870"/>
      <c r="AY72" s="870"/>
      <c r="AZ72" s="924"/>
      <c r="BA72" s="924"/>
      <c r="BB72" s="924"/>
      <c r="BC72" s="924"/>
      <c r="BD72" s="925"/>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765" t="s">
        <v>582</v>
      </c>
      <c r="C73" s="766"/>
      <c r="D73" s="766"/>
      <c r="E73" s="766"/>
      <c r="F73" s="766"/>
      <c r="G73" s="766"/>
      <c r="H73" s="766"/>
      <c r="I73" s="766"/>
      <c r="J73" s="766"/>
      <c r="K73" s="766"/>
      <c r="L73" s="766"/>
      <c r="M73" s="766"/>
      <c r="N73" s="766"/>
      <c r="O73" s="766"/>
      <c r="P73" s="767"/>
      <c r="Q73" s="923">
        <v>1917</v>
      </c>
      <c r="R73" s="870"/>
      <c r="S73" s="870"/>
      <c r="T73" s="870"/>
      <c r="U73" s="870"/>
      <c r="V73" s="870">
        <v>1899</v>
      </c>
      <c r="W73" s="870"/>
      <c r="X73" s="870"/>
      <c r="Y73" s="870"/>
      <c r="Z73" s="870"/>
      <c r="AA73" s="870">
        <v>19</v>
      </c>
      <c r="AB73" s="870"/>
      <c r="AC73" s="870"/>
      <c r="AD73" s="870"/>
      <c r="AE73" s="870"/>
      <c r="AF73" s="870">
        <v>19</v>
      </c>
      <c r="AG73" s="870"/>
      <c r="AH73" s="870"/>
      <c r="AI73" s="870"/>
      <c r="AJ73" s="870"/>
      <c r="AK73" s="870" t="s">
        <v>510</v>
      </c>
      <c r="AL73" s="870"/>
      <c r="AM73" s="870"/>
      <c r="AN73" s="870"/>
      <c r="AO73" s="870"/>
      <c r="AP73" s="870">
        <v>1668</v>
      </c>
      <c r="AQ73" s="870"/>
      <c r="AR73" s="870"/>
      <c r="AS73" s="870"/>
      <c r="AT73" s="870"/>
      <c r="AU73" s="870">
        <v>956</v>
      </c>
      <c r="AV73" s="870"/>
      <c r="AW73" s="870"/>
      <c r="AX73" s="870"/>
      <c r="AY73" s="870"/>
      <c r="AZ73" s="924"/>
      <c r="BA73" s="924"/>
      <c r="BB73" s="924"/>
      <c r="BC73" s="924"/>
      <c r="BD73" s="925"/>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765" t="s">
        <v>583</v>
      </c>
      <c r="C74" s="766"/>
      <c r="D74" s="766"/>
      <c r="E74" s="766"/>
      <c r="F74" s="766"/>
      <c r="G74" s="766"/>
      <c r="H74" s="766"/>
      <c r="I74" s="766"/>
      <c r="J74" s="766"/>
      <c r="K74" s="766"/>
      <c r="L74" s="766"/>
      <c r="M74" s="766"/>
      <c r="N74" s="766"/>
      <c r="O74" s="766"/>
      <c r="P74" s="767"/>
      <c r="Q74" s="923">
        <v>45</v>
      </c>
      <c r="R74" s="870"/>
      <c r="S74" s="870"/>
      <c r="T74" s="870"/>
      <c r="U74" s="870"/>
      <c r="V74" s="870">
        <v>42</v>
      </c>
      <c r="W74" s="870"/>
      <c r="X74" s="870"/>
      <c r="Y74" s="870"/>
      <c r="Z74" s="870"/>
      <c r="AA74" s="870">
        <v>3</v>
      </c>
      <c r="AB74" s="870"/>
      <c r="AC74" s="870"/>
      <c r="AD74" s="870"/>
      <c r="AE74" s="870"/>
      <c r="AF74" s="870">
        <v>3</v>
      </c>
      <c r="AG74" s="870"/>
      <c r="AH74" s="870"/>
      <c r="AI74" s="870"/>
      <c r="AJ74" s="870"/>
      <c r="AK74" s="870" t="s">
        <v>510</v>
      </c>
      <c r="AL74" s="870"/>
      <c r="AM74" s="870"/>
      <c r="AN74" s="870"/>
      <c r="AO74" s="870"/>
      <c r="AP74" s="870">
        <v>14</v>
      </c>
      <c r="AQ74" s="870"/>
      <c r="AR74" s="870"/>
      <c r="AS74" s="870"/>
      <c r="AT74" s="870"/>
      <c r="AU74" s="870">
        <v>3</v>
      </c>
      <c r="AV74" s="870"/>
      <c r="AW74" s="870"/>
      <c r="AX74" s="870"/>
      <c r="AY74" s="870"/>
      <c r="AZ74" s="924"/>
      <c r="BA74" s="924"/>
      <c r="BB74" s="924"/>
      <c r="BC74" s="924"/>
      <c r="BD74" s="925"/>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765" t="s">
        <v>584</v>
      </c>
      <c r="C75" s="766"/>
      <c r="D75" s="766"/>
      <c r="E75" s="766"/>
      <c r="F75" s="766"/>
      <c r="G75" s="766"/>
      <c r="H75" s="766"/>
      <c r="I75" s="766"/>
      <c r="J75" s="766"/>
      <c r="K75" s="766"/>
      <c r="L75" s="766"/>
      <c r="M75" s="766"/>
      <c r="N75" s="766"/>
      <c r="O75" s="766"/>
      <c r="P75" s="767"/>
      <c r="Q75" s="926">
        <v>1</v>
      </c>
      <c r="R75" s="927"/>
      <c r="S75" s="927"/>
      <c r="T75" s="927"/>
      <c r="U75" s="881"/>
      <c r="V75" s="928">
        <v>0</v>
      </c>
      <c r="W75" s="927"/>
      <c r="X75" s="927"/>
      <c r="Y75" s="927"/>
      <c r="Z75" s="881"/>
      <c r="AA75" s="928">
        <v>1</v>
      </c>
      <c r="AB75" s="927"/>
      <c r="AC75" s="927"/>
      <c r="AD75" s="927"/>
      <c r="AE75" s="881"/>
      <c r="AF75" s="928">
        <v>1</v>
      </c>
      <c r="AG75" s="927"/>
      <c r="AH75" s="927"/>
      <c r="AI75" s="927"/>
      <c r="AJ75" s="881"/>
      <c r="AK75" s="928" t="s">
        <v>510</v>
      </c>
      <c r="AL75" s="927"/>
      <c r="AM75" s="927"/>
      <c r="AN75" s="927"/>
      <c r="AO75" s="881"/>
      <c r="AP75" s="928" t="s">
        <v>510</v>
      </c>
      <c r="AQ75" s="927"/>
      <c r="AR75" s="927"/>
      <c r="AS75" s="927"/>
      <c r="AT75" s="881"/>
      <c r="AU75" s="928" t="s">
        <v>576</v>
      </c>
      <c r="AV75" s="927"/>
      <c r="AW75" s="927"/>
      <c r="AX75" s="927"/>
      <c r="AY75" s="881"/>
      <c r="AZ75" s="924"/>
      <c r="BA75" s="924"/>
      <c r="BB75" s="924"/>
      <c r="BC75" s="924"/>
      <c r="BD75" s="925"/>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765" t="s">
        <v>585</v>
      </c>
      <c r="C76" s="766"/>
      <c r="D76" s="766"/>
      <c r="E76" s="766"/>
      <c r="F76" s="766"/>
      <c r="G76" s="766"/>
      <c r="H76" s="766"/>
      <c r="I76" s="766"/>
      <c r="J76" s="766"/>
      <c r="K76" s="766"/>
      <c r="L76" s="766"/>
      <c r="M76" s="766"/>
      <c r="N76" s="766"/>
      <c r="O76" s="766"/>
      <c r="P76" s="767"/>
      <c r="Q76" s="926">
        <v>10665</v>
      </c>
      <c r="R76" s="927"/>
      <c r="S76" s="927"/>
      <c r="T76" s="927"/>
      <c r="U76" s="881"/>
      <c r="V76" s="928">
        <v>10638</v>
      </c>
      <c r="W76" s="927"/>
      <c r="X76" s="927"/>
      <c r="Y76" s="927"/>
      <c r="Z76" s="881"/>
      <c r="AA76" s="928">
        <v>27</v>
      </c>
      <c r="AB76" s="927"/>
      <c r="AC76" s="927"/>
      <c r="AD76" s="927"/>
      <c r="AE76" s="881"/>
      <c r="AF76" s="928">
        <v>27</v>
      </c>
      <c r="AG76" s="927"/>
      <c r="AH76" s="927"/>
      <c r="AI76" s="927"/>
      <c r="AJ76" s="881"/>
      <c r="AK76" s="928" t="s">
        <v>510</v>
      </c>
      <c r="AL76" s="927"/>
      <c r="AM76" s="927"/>
      <c r="AN76" s="927"/>
      <c r="AO76" s="881"/>
      <c r="AP76" s="928" t="s">
        <v>510</v>
      </c>
      <c r="AQ76" s="927"/>
      <c r="AR76" s="927"/>
      <c r="AS76" s="927"/>
      <c r="AT76" s="881"/>
      <c r="AU76" s="928" t="s">
        <v>576</v>
      </c>
      <c r="AV76" s="927"/>
      <c r="AW76" s="927"/>
      <c r="AX76" s="927"/>
      <c r="AY76" s="881"/>
      <c r="AZ76" s="924"/>
      <c r="BA76" s="924"/>
      <c r="BB76" s="924"/>
      <c r="BC76" s="924"/>
      <c r="BD76" s="925"/>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765" t="s">
        <v>586</v>
      </c>
      <c r="C77" s="766"/>
      <c r="D77" s="766"/>
      <c r="E77" s="766"/>
      <c r="F77" s="766"/>
      <c r="G77" s="766"/>
      <c r="H77" s="766"/>
      <c r="I77" s="766"/>
      <c r="J77" s="766"/>
      <c r="K77" s="766"/>
      <c r="L77" s="766"/>
      <c r="M77" s="766"/>
      <c r="N77" s="766"/>
      <c r="O77" s="766"/>
      <c r="P77" s="767"/>
      <c r="Q77" s="926">
        <v>60</v>
      </c>
      <c r="R77" s="927"/>
      <c r="S77" s="927"/>
      <c r="T77" s="927"/>
      <c r="U77" s="881"/>
      <c r="V77" s="928">
        <v>60</v>
      </c>
      <c r="W77" s="927"/>
      <c r="X77" s="927"/>
      <c r="Y77" s="927"/>
      <c r="Z77" s="881"/>
      <c r="AA77" s="928" t="s">
        <v>510</v>
      </c>
      <c r="AB77" s="927"/>
      <c r="AC77" s="927"/>
      <c r="AD77" s="927"/>
      <c r="AE77" s="881"/>
      <c r="AF77" s="928" t="s">
        <v>510</v>
      </c>
      <c r="AG77" s="927"/>
      <c r="AH77" s="927"/>
      <c r="AI77" s="927"/>
      <c r="AJ77" s="881"/>
      <c r="AK77" s="928" t="s">
        <v>510</v>
      </c>
      <c r="AL77" s="927"/>
      <c r="AM77" s="927"/>
      <c r="AN77" s="927"/>
      <c r="AO77" s="881"/>
      <c r="AP77" s="928" t="s">
        <v>510</v>
      </c>
      <c r="AQ77" s="927"/>
      <c r="AR77" s="927"/>
      <c r="AS77" s="927"/>
      <c r="AT77" s="881"/>
      <c r="AU77" s="928" t="s">
        <v>576</v>
      </c>
      <c r="AV77" s="927"/>
      <c r="AW77" s="927"/>
      <c r="AX77" s="927"/>
      <c r="AY77" s="881"/>
      <c r="AZ77" s="924"/>
      <c r="BA77" s="924"/>
      <c r="BB77" s="924"/>
      <c r="BC77" s="924"/>
      <c r="BD77" s="925"/>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765" t="s">
        <v>587</v>
      </c>
      <c r="C78" s="766"/>
      <c r="D78" s="766"/>
      <c r="E78" s="766"/>
      <c r="F78" s="766"/>
      <c r="G78" s="766"/>
      <c r="H78" s="766"/>
      <c r="I78" s="766"/>
      <c r="J78" s="766"/>
      <c r="K78" s="766"/>
      <c r="L78" s="766"/>
      <c r="M78" s="766"/>
      <c r="N78" s="766"/>
      <c r="O78" s="766"/>
      <c r="P78" s="767"/>
      <c r="Q78" s="923">
        <v>236</v>
      </c>
      <c r="R78" s="870"/>
      <c r="S78" s="870"/>
      <c r="T78" s="870"/>
      <c r="U78" s="870"/>
      <c r="V78" s="870">
        <v>228</v>
      </c>
      <c r="W78" s="870"/>
      <c r="X78" s="870"/>
      <c r="Y78" s="870"/>
      <c r="Z78" s="870"/>
      <c r="AA78" s="870">
        <v>8</v>
      </c>
      <c r="AB78" s="870"/>
      <c r="AC78" s="870"/>
      <c r="AD78" s="870"/>
      <c r="AE78" s="870"/>
      <c r="AF78" s="870">
        <v>8</v>
      </c>
      <c r="AG78" s="870"/>
      <c r="AH78" s="870"/>
      <c r="AI78" s="870"/>
      <c r="AJ78" s="870"/>
      <c r="AK78" s="870">
        <v>45</v>
      </c>
      <c r="AL78" s="870"/>
      <c r="AM78" s="870"/>
      <c r="AN78" s="870"/>
      <c r="AO78" s="870"/>
      <c r="AP78" s="870" t="s">
        <v>510</v>
      </c>
      <c r="AQ78" s="870"/>
      <c r="AR78" s="870"/>
      <c r="AS78" s="870"/>
      <c r="AT78" s="870"/>
      <c r="AU78" s="870" t="s">
        <v>576</v>
      </c>
      <c r="AV78" s="870"/>
      <c r="AW78" s="870"/>
      <c r="AX78" s="870"/>
      <c r="AY78" s="870"/>
      <c r="AZ78" s="924"/>
      <c r="BA78" s="924"/>
      <c r="BB78" s="924"/>
      <c r="BC78" s="924"/>
      <c r="BD78" s="925"/>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765" t="s">
        <v>588</v>
      </c>
      <c r="C79" s="766"/>
      <c r="D79" s="766"/>
      <c r="E79" s="766"/>
      <c r="F79" s="766"/>
      <c r="G79" s="766"/>
      <c r="H79" s="766"/>
      <c r="I79" s="766"/>
      <c r="J79" s="766"/>
      <c r="K79" s="766"/>
      <c r="L79" s="766"/>
      <c r="M79" s="766"/>
      <c r="N79" s="766"/>
      <c r="O79" s="766"/>
      <c r="P79" s="767"/>
      <c r="Q79" s="923">
        <v>65</v>
      </c>
      <c r="R79" s="870"/>
      <c r="S79" s="870"/>
      <c r="T79" s="870"/>
      <c r="U79" s="870"/>
      <c r="V79" s="870">
        <v>65</v>
      </c>
      <c r="W79" s="870"/>
      <c r="X79" s="870"/>
      <c r="Y79" s="870"/>
      <c r="Z79" s="870"/>
      <c r="AA79" s="870" t="s">
        <v>510</v>
      </c>
      <c r="AB79" s="870"/>
      <c r="AC79" s="870"/>
      <c r="AD79" s="870"/>
      <c r="AE79" s="870"/>
      <c r="AF79" s="870" t="s">
        <v>510</v>
      </c>
      <c r="AG79" s="870"/>
      <c r="AH79" s="870"/>
      <c r="AI79" s="870"/>
      <c r="AJ79" s="870"/>
      <c r="AK79" s="870" t="s">
        <v>510</v>
      </c>
      <c r="AL79" s="870"/>
      <c r="AM79" s="870"/>
      <c r="AN79" s="870"/>
      <c r="AO79" s="870"/>
      <c r="AP79" s="870" t="s">
        <v>510</v>
      </c>
      <c r="AQ79" s="870"/>
      <c r="AR79" s="870"/>
      <c r="AS79" s="870"/>
      <c r="AT79" s="870"/>
      <c r="AU79" s="870" t="s">
        <v>576</v>
      </c>
      <c r="AV79" s="870"/>
      <c r="AW79" s="870"/>
      <c r="AX79" s="870"/>
      <c r="AY79" s="870"/>
      <c r="AZ79" s="924"/>
      <c r="BA79" s="924"/>
      <c r="BB79" s="924"/>
      <c r="BC79" s="924"/>
      <c r="BD79" s="925"/>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765" t="s">
        <v>589</v>
      </c>
      <c r="C80" s="766"/>
      <c r="D80" s="766"/>
      <c r="E80" s="766"/>
      <c r="F80" s="766"/>
      <c r="G80" s="766"/>
      <c r="H80" s="766"/>
      <c r="I80" s="766"/>
      <c r="J80" s="766"/>
      <c r="K80" s="766"/>
      <c r="L80" s="766"/>
      <c r="M80" s="766"/>
      <c r="N80" s="766"/>
      <c r="O80" s="766"/>
      <c r="P80" s="767"/>
      <c r="Q80" s="923">
        <v>220</v>
      </c>
      <c r="R80" s="870"/>
      <c r="S80" s="870"/>
      <c r="T80" s="870"/>
      <c r="U80" s="870"/>
      <c r="V80" s="870">
        <v>161</v>
      </c>
      <c r="W80" s="870"/>
      <c r="X80" s="870"/>
      <c r="Y80" s="870"/>
      <c r="Z80" s="870"/>
      <c r="AA80" s="870">
        <v>60</v>
      </c>
      <c r="AB80" s="870"/>
      <c r="AC80" s="870"/>
      <c r="AD80" s="870"/>
      <c r="AE80" s="870"/>
      <c r="AF80" s="870">
        <v>60</v>
      </c>
      <c r="AG80" s="870"/>
      <c r="AH80" s="870"/>
      <c r="AI80" s="870"/>
      <c r="AJ80" s="870"/>
      <c r="AK80" s="870" t="s">
        <v>510</v>
      </c>
      <c r="AL80" s="870"/>
      <c r="AM80" s="870"/>
      <c r="AN80" s="870"/>
      <c r="AO80" s="870"/>
      <c r="AP80" s="870" t="s">
        <v>510</v>
      </c>
      <c r="AQ80" s="870"/>
      <c r="AR80" s="870"/>
      <c r="AS80" s="870"/>
      <c r="AT80" s="870"/>
      <c r="AU80" s="870" t="s">
        <v>576</v>
      </c>
      <c r="AV80" s="870"/>
      <c r="AW80" s="870"/>
      <c r="AX80" s="870"/>
      <c r="AY80" s="870"/>
      <c r="AZ80" s="924"/>
      <c r="BA80" s="924"/>
      <c r="BB80" s="924"/>
      <c r="BC80" s="924"/>
      <c r="BD80" s="925"/>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765" t="s">
        <v>590</v>
      </c>
      <c r="C81" s="766"/>
      <c r="D81" s="766"/>
      <c r="E81" s="766"/>
      <c r="F81" s="766"/>
      <c r="G81" s="766"/>
      <c r="H81" s="766"/>
      <c r="I81" s="766"/>
      <c r="J81" s="766"/>
      <c r="K81" s="766"/>
      <c r="L81" s="766"/>
      <c r="M81" s="766"/>
      <c r="N81" s="766"/>
      <c r="O81" s="766"/>
      <c r="P81" s="767"/>
      <c r="Q81" s="923">
        <v>17</v>
      </c>
      <c r="R81" s="870"/>
      <c r="S81" s="870"/>
      <c r="T81" s="870"/>
      <c r="U81" s="870"/>
      <c r="V81" s="870">
        <v>17</v>
      </c>
      <c r="W81" s="870"/>
      <c r="X81" s="870"/>
      <c r="Y81" s="870"/>
      <c r="Z81" s="870"/>
      <c r="AA81" s="870" t="s">
        <v>510</v>
      </c>
      <c r="AB81" s="870"/>
      <c r="AC81" s="870"/>
      <c r="AD81" s="870"/>
      <c r="AE81" s="870"/>
      <c r="AF81" s="870" t="s">
        <v>510</v>
      </c>
      <c r="AG81" s="870"/>
      <c r="AH81" s="870"/>
      <c r="AI81" s="870"/>
      <c r="AJ81" s="870"/>
      <c r="AK81" s="870">
        <v>16</v>
      </c>
      <c r="AL81" s="870"/>
      <c r="AM81" s="870"/>
      <c r="AN81" s="870"/>
      <c r="AO81" s="870"/>
      <c r="AP81" s="870" t="s">
        <v>510</v>
      </c>
      <c r="AQ81" s="870"/>
      <c r="AR81" s="870"/>
      <c r="AS81" s="870"/>
      <c r="AT81" s="870"/>
      <c r="AU81" s="870" t="s">
        <v>576</v>
      </c>
      <c r="AV81" s="870"/>
      <c r="AW81" s="870"/>
      <c r="AX81" s="870"/>
      <c r="AY81" s="870"/>
      <c r="AZ81" s="924"/>
      <c r="BA81" s="924"/>
      <c r="BB81" s="924"/>
      <c r="BC81" s="924"/>
      <c r="BD81" s="925"/>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765" t="s">
        <v>591</v>
      </c>
      <c r="C82" s="766"/>
      <c r="D82" s="766"/>
      <c r="E82" s="766"/>
      <c r="F82" s="766"/>
      <c r="G82" s="766"/>
      <c r="H82" s="766"/>
      <c r="I82" s="766"/>
      <c r="J82" s="766"/>
      <c r="K82" s="766"/>
      <c r="L82" s="766"/>
      <c r="M82" s="766"/>
      <c r="N82" s="766"/>
      <c r="O82" s="766"/>
      <c r="P82" s="767"/>
      <c r="Q82" s="923">
        <v>4762</v>
      </c>
      <c r="R82" s="870"/>
      <c r="S82" s="870"/>
      <c r="T82" s="870"/>
      <c r="U82" s="870"/>
      <c r="V82" s="870">
        <v>4735</v>
      </c>
      <c r="W82" s="870"/>
      <c r="X82" s="870"/>
      <c r="Y82" s="870"/>
      <c r="Z82" s="870"/>
      <c r="AA82" s="870">
        <v>27</v>
      </c>
      <c r="AB82" s="870"/>
      <c r="AC82" s="870"/>
      <c r="AD82" s="870"/>
      <c r="AE82" s="870"/>
      <c r="AF82" s="870">
        <v>27</v>
      </c>
      <c r="AG82" s="870"/>
      <c r="AH82" s="870"/>
      <c r="AI82" s="870"/>
      <c r="AJ82" s="870"/>
      <c r="AK82" s="870" t="s">
        <v>510</v>
      </c>
      <c r="AL82" s="870"/>
      <c r="AM82" s="870"/>
      <c r="AN82" s="870"/>
      <c r="AO82" s="870"/>
      <c r="AP82" s="870" t="s">
        <v>510</v>
      </c>
      <c r="AQ82" s="870"/>
      <c r="AR82" s="870"/>
      <c r="AS82" s="870"/>
      <c r="AT82" s="870"/>
      <c r="AU82" s="870" t="s">
        <v>576</v>
      </c>
      <c r="AV82" s="870"/>
      <c r="AW82" s="870"/>
      <c r="AX82" s="870"/>
      <c r="AY82" s="870"/>
      <c r="AZ82" s="924"/>
      <c r="BA82" s="924"/>
      <c r="BB82" s="924"/>
      <c r="BC82" s="924"/>
      <c r="BD82" s="925"/>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765" t="s">
        <v>592</v>
      </c>
      <c r="C83" s="766"/>
      <c r="D83" s="766"/>
      <c r="E83" s="766"/>
      <c r="F83" s="766"/>
      <c r="G83" s="766"/>
      <c r="H83" s="766"/>
      <c r="I83" s="766"/>
      <c r="J83" s="766"/>
      <c r="K83" s="766"/>
      <c r="L83" s="766"/>
      <c r="M83" s="766"/>
      <c r="N83" s="766"/>
      <c r="O83" s="766"/>
      <c r="P83" s="767"/>
      <c r="Q83" s="923">
        <v>168</v>
      </c>
      <c r="R83" s="870"/>
      <c r="S83" s="870"/>
      <c r="T83" s="870"/>
      <c r="U83" s="870"/>
      <c r="V83" s="870">
        <v>146</v>
      </c>
      <c r="W83" s="870"/>
      <c r="X83" s="870"/>
      <c r="Y83" s="870"/>
      <c r="Z83" s="870"/>
      <c r="AA83" s="870">
        <v>21</v>
      </c>
      <c r="AB83" s="870"/>
      <c r="AC83" s="870"/>
      <c r="AD83" s="870"/>
      <c r="AE83" s="870"/>
      <c r="AF83" s="870">
        <v>21</v>
      </c>
      <c r="AG83" s="870"/>
      <c r="AH83" s="870"/>
      <c r="AI83" s="870"/>
      <c r="AJ83" s="870"/>
      <c r="AK83" s="870" t="s">
        <v>510</v>
      </c>
      <c r="AL83" s="870"/>
      <c r="AM83" s="870"/>
      <c r="AN83" s="870"/>
      <c r="AO83" s="870"/>
      <c r="AP83" s="870" t="s">
        <v>510</v>
      </c>
      <c r="AQ83" s="870"/>
      <c r="AR83" s="870"/>
      <c r="AS83" s="870"/>
      <c r="AT83" s="870"/>
      <c r="AU83" s="870" t="s">
        <v>576</v>
      </c>
      <c r="AV83" s="870"/>
      <c r="AW83" s="870"/>
      <c r="AX83" s="870"/>
      <c r="AY83" s="870"/>
      <c r="AZ83" s="924"/>
      <c r="BA83" s="924"/>
      <c r="BB83" s="924"/>
      <c r="BC83" s="924"/>
      <c r="BD83" s="925"/>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765" t="s">
        <v>593</v>
      </c>
      <c r="C84" s="766"/>
      <c r="D84" s="766"/>
      <c r="E84" s="766"/>
      <c r="F84" s="766"/>
      <c r="G84" s="766"/>
      <c r="H84" s="766"/>
      <c r="I84" s="766"/>
      <c r="J84" s="766"/>
      <c r="K84" s="766"/>
      <c r="L84" s="766"/>
      <c r="M84" s="766"/>
      <c r="N84" s="766"/>
      <c r="O84" s="766"/>
      <c r="P84" s="767"/>
      <c r="Q84" s="923">
        <v>772932</v>
      </c>
      <c r="R84" s="870"/>
      <c r="S84" s="870"/>
      <c r="T84" s="870"/>
      <c r="U84" s="870"/>
      <c r="V84" s="870">
        <v>740589</v>
      </c>
      <c r="W84" s="870"/>
      <c r="X84" s="870"/>
      <c r="Y84" s="870"/>
      <c r="Z84" s="870"/>
      <c r="AA84" s="870">
        <v>32343</v>
      </c>
      <c r="AB84" s="870"/>
      <c r="AC84" s="870"/>
      <c r="AD84" s="870"/>
      <c r="AE84" s="870"/>
      <c r="AF84" s="870">
        <v>32343</v>
      </c>
      <c r="AG84" s="870"/>
      <c r="AH84" s="870"/>
      <c r="AI84" s="870"/>
      <c r="AJ84" s="870"/>
      <c r="AK84" s="870">
        <v>691</v>
      </c>
      <c r="AL84" s="870"/>
      <c r="AM84" s="870"/>
      <c r="AN84" s="870"/>
      <c r="AO84" s="870"/>
      <c r="AP84" s="870" t="s">
        <v>510</v>
      </c>
      <c r="AQ84" s="870"/>
      <c r="AR84" s="870"/>
      <c r="AS84" s="870"/>
      <c r="AT84" s="870"/>
      <c r="AU84" s="870" t="s">
        <v>576</v>
      </c>
      <c r="AV84" s="870"/>
      <c r="AW84" s="870"/>
      <c r="AX84" s="870"/>
      <c r="AY84" s="870"/>
      <c r="AZ84" s="924"/>
      <c r="BA84" s="924"/>
      <c r="BB84" s="924"/>
      <c r="BC84" s="924"/>
      <c r="BD84" s="925"/>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765" t="s">
        <v>594</v>
      </c>
      <c r="C85" s="766"/>
      <c r="D85" s="766"/>
      <c r="E85" s="766"/>
      <c r="F85" s="766"/>
      <c r="G85" s="766"/>
      <c r="H85" s="766"/>
      <c r="I85" s="766"/>
      <c r="J85" s="766"/>
      <c r="K85" s="766"/>
      <c r="L85" s="766"/>
      <c r="M85" s="766"/>
      <c r="N85" s="766"/>
      <c r="O85" s="766"/>
      <c r="P85" s="767"/>
      <c r="Q85" s="923">
        <v>83</v>
      </c>
      <c r="R85" s="870"/>
      <c r="S85" s="870"/>
      <c r="T85" s="870"/>
      <c r="U85" s="870"/>
      <c r="V85" s="870">
        <v>81</v>
      </c>
      <c r="W85" s="870"/>
      <c r="X85" s="870"/>
      <c r="Y85" s="870"/>
      <c r="Z85" s="870"/>
      <c r="AA85" s="870">
        <v>2</v>
      </c>
      <c r="AB85" s="870"/>
      <c r="AC85" s="870"/>
      <c r="AD85" s="870"/>
      <c r="AE85" s="870"/>
      <c r="AF85" s="870">
        <v>2</v>
      </c>
      <c r="AG85" s="870"/>
      <c r="AH85" s="870"/>
      <c r="AI85" s="870"/>
      <c r="AJ85" s="870"/>
      <c r="AK85" s="870" t="s">
        <v>510</v>
      </c>
      <c r="AL85" s="870"/>
      <c r="AM85" s="870"/>
      <c r="AN85" s="870"/>
      <c r="AO85" s="870"/>
      <c r="AP85" s="870" t="s">
        <v>510</v>
      </c>
      <c r="AQ85" s="870"/>
      <c r="AR85" s="870"/>
      <c r="AS85" s="870"/>
      <c r="AT85" s="870"/>
      <c r="AU85" s="870" t="s">
        <v>576</v>
      </c>
      <c r="AV85" s="870"/>
      <c r="AW85" s="870"/>
      <c r="AX85" s="870"/>
      <c r="AY85" s="870"/>
      <c r="AZ85" s="924"/>
      <c r="BA85" s="924"/>
      <c r="BB85" s="924"/>
      <c r="BC85" s="924"/>
      <c r="BD85" s="925"/>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923"/>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24"/>
      <c r="BA86" s="924"/>
      <c r="BB86" s="924"/>
      <c r="BC86" s="924"/>
      <c r="BD86" s="925"/>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394</v>
      </c>
      <c r="B88" s="841" t="s">
        <v>421</v>
      </c>
      <c r="C88" s="842"/>
      <c r="D88" s="842"/>
      <c r="E88" s="842"/>
      <c r="F88" s="842"/>
      <c r="G88" s="842"/>
      <c r="H88" s="842"/>
      <c r="I88" s="842"/>
      <c r="J88" s="842"/>
      <c r="K88" s="842"/>
      <c r="L88" s="842"/>
      <c r="M88" s="842"/>
      <c r="N88" s="842"/>
      <c r="O88" s="842"/>
      <c r="P88" s="843"/>
      <c r="Q88" s="888"/>
      <c r="R88" s="889"/>
      <c r="S88" s="889"/>
      <c r="T88" s="889"/>
      <c r="U88" s="889"/>
      <c r="V88" s="889"/>
      <c r="W88" s="889"/>
      <c r="X88" s="889"/>
      <c r="Y88" s="889"/>
      <c r="Z88" s="889"/>
      <c r="AA88" s="889"/>
      <c r="AB88" s="889"/>
      <c r="AC88" s="889"/>
      <c r="AD88" s="889"/>
      <c r="AE88" s="889"/>
      <c r="AF88" s="892">
        <v>42399</v>
      </c>
      <c r="AG88" s="892"/>
      <c r="AH88" s="892"/>
      <c r="AI88" s="892"/>
      <c r="AJ88" s="892"/>
      <c r="AK88" s="889"/>
      <c r="AL88" s="889"/>
      <c r="AM88" s="889"/>
      <c r="AN88" s="889"/>
      <c r="AO88" s="889"/>
      <c r="AP88" s="892">
        <v>16347</v>
      </c>
      <c r="AQ88" s="892"/>
      <c r="AR88" s="892"/>
      <c r="AS88" s="892"/>
      <c r="AT88" s="892"/>
      <c r="AU88" s="892">
        <v>1590</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41" t="s">
        <v>422</v>
      </c>
      <c r="BS102" s="842"/>
      <c r="BT102" s="842"/>
      <c r="BU102" s="842"/>
      <c r="BV102" s="842"/>
      <c r="BW102" s="842"/>
      <c r="BX102" s="842"/>
      <c r="BY102" s="842"/>
      <c r="BZ102" s="842"/>
      <c r="CA102" s="842"/>
      <c r="CB102" s="842"/>
      <c r="CC102" s="842"/>
      <c r="CD102" s="842"/>
      <c r="CE102" s="842"/>
      <c r="CF102" s="842"/>
      <c r="CG102" s="843"/>
      <c r="CH102" s="936"/>
      <c r="CI102" s="937"/>
      <c r="CJ102" s="937"/>
      <c r="CK102" s="937"/>
      <c r="CL102" s="938"/>
      <c r="CM102" s="936"/>
      <c r="CN102" s="937"/>
      <c r="CO102" s="937"/>
      <c r="CP102" s="937"/>
      <c r="CQ102" s="938"/>
      <c r="CR102" s="939">
        <v>20</v>
      </c>
      <c r="CS102" s="900"/>
      <c r="CT102" s="900"/>
      <c r="CU102" s="900"/>
      <c r="CV102" s="940"/>
      <c r="CW102" s="939" t="s">
        <v>576</v>
      </c>
      <c r="CX102" s="900"/>
      <c r="CY102" s="900"/>
      <c r="CZ102" s="900"/>
      <c r="DA102" s="940"/>
      <c r="DB102" s="939" t="s">
        <v>576</v>
      </c>
      <c r="DC102" s="900"/>
      <c r="DD102" s="900"/>
      <c r="DE102" s="900"/>
      <c r="DF102" s="940"/>
      <c r="DG102" s="939">
        <v>320</v>
      </c>
      <c r="DH102" s="900"/>
      <c r="DI102" s="900"/>
      <c r="DJ102" s="900"/>
      <c r="DK102" s="940"/>
      <c r="DL102" s="939" t="s">
        <v>576</v>
      </c>
      <c r="DM102" s="900"/>
      <c r="DN102" s="900"/>
      <c r="DO102" s="900"/>
      <c r="DP102" s="940"/>
      <c r="DQ102" s="939" t="s">
        <v>576</v>
      </c>
      <c r="DR102" s="900"/>
      <c r="DS102" s="900"/>
      <c r="DT102" s="900"/>
      <c r="DU102" s="940"/>
      <c r="DV102" s="939"/>
      <c r="DW102" s="900"/>
      <c r="DX102" s="900"/>
      <c r="DY102" s="900"/>
      <c r="DZ102" s="94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3" t="s">
        <v>423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4" t="s">
        <v>424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5" t="s">
        <v>427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8" customFormat="1" ht="26.25" customHeight="1" x14ac:dyDescent="0.15">
      <c r="A109" s="961" t="s">
        <v>429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430</v>
      </c>
      <c r="AB109" s="942"/>
      <c r="AC109" s="942"/>
      <c r="AD109" s="942"/>
      <c r="AE109" s="943"/>
      <c r="AF109" s="941" t="s">
        <v>431</v>
      </c>
      <c r="AG109" s="942"/>
      <c r="AH109" s="942"/>
      <c r="AI109" s="942"/>
      <c r="AJ109" s="943"/>
      <c r="AK109" s="941" t="s">
        <v>308</v>
      </c>
      <c r="AL109" s="942"/>
      <c r="AM109" s="942"/>
      <c r="AN109" s="942"/>
      <c r="AO109" s="943"/>
      <c r="AP109" s="941" t="s">
        <v>432</v>
      </c>
      <c r="AQ109" s="942"/>
      <c r="AR109" s="942"/>
      <c r="AS109" s="942"/>
      <c r="AT109" s="944"/>
      <c r="AU109" s="961" t="s">
        <v>429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430</v>
      </c>
      <c r="BR109" s="942"/>
      <c r="BS109" s="942"/>
      <c r="BT109" s="942"/>
      <c r="BU109" s="943"/>
      <c r="BV109" s="941" t="s">
        <v>431</v>
      </c>
      <c r="BW109" s="942"/>
      <c r="BX109" s="942"/>
      <c r="BY109" s="942"/>
      <c r="BZ109" s="943"/>
      <c r="CA109" s="941" t="s">
        <v>308</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430</v>
      </c>
      <c r="DH109" s="942"/>
      <c r="DI109" s="942"/>
      <c r="DJ109" s="942"/>
      <c r="DK109" s="943"/>
      <c r="DL109" s="941" t="s">
        <v>431</v>
      </c>
      <c r="DM109" s="942"/>
      <c r="DN109" s="942"/>
      <c r="DO109" s="942"/>
      <c r="DP109" s="943"/>
      <c r="DQ109" s="941" t="s">
        <v>308</v>
      </c>
      <c r="DR109" s="942"/>
      <c r="DS109" s="942"/>
      <c r="DT109" s="942"/>
      <c r="DU109" s="943"/>
      <c r="DV109" s="941" t="s">
        <v>432</v>
      </c>
      <c r="DW109" s="942"/>
      <c r="DX109" s="942"/>
      <c r="DY109" s="942"/>
      <c r="DZ109" s="944"/>
    </row>
    <row r="110" spans="1:131" s="248"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2588412</v>
      </c>
      <c r="AB110" s="949"/>
      <c r="AC110" s="949"/>
      <c r="AD110" s="949"/>
      <c r="AE110" s="950"/>
      <c r="AF110" s="951">
        <v>2584695</v>
      </c>
      <c r="AG110" s="949"/>
      <c r="AH110" s="949"/>
      <c r="AI110" s="949"/>
      <c r="AJ110" s="950"/>
      <c r="AK110" s="951">
        <v>2486784</v>
      </c>
      <c r="AL110" s="949"/>
      <c r="AM110" s="949"/>
      <c r="AN110" s="949"/>
      <c r="AO110" s="950"/>
      <c r="AP110" s="952">
        <v>14.4</v>
      </c>
      <c r="AQ110" s="953"/>
      <c r="AR110" s="953"/>
      <c r="AS110" s="953"/>
      <c r="AT110" s="954"/>
      <c r="AU110" s="955" t="s">
        <v>73</v>
      </c>
      <c r="AV110" s="956"/>
      <c r="AW110" s="956"/>
      <c r="AX110" s="956"/>
      <c r="AY110" s="956"/>
      <c r="AZ110" s="994" t="s">
        <v>435</v>
      </c>
      <c r="BA110" s="946"/>
      <c r="BB110" s="946"/>
      <c r="BC110" s="946"/>
      <c r="BD110" s="946"/>
      <c r="BE110" s="946"/>
      <c r="BF110" s="946"/>
      <c r="BG110" s="946"/>
      <c r="BH110" s="946"/>
      <c r="BI110" s="946"/>
      <c r="BJ110" s="946"/>
      <c r="BK110" s="946"/>
      <c r="BL110" s="946"/>
      <c r="BM110" s="946"/>
      <c r="BN110" s="946"/>
      <c r="BO110" s="946"/>
      <c r="BP110" s="947"/>
      <c r="BQ110" s="980">
        <v>27675943</v>
      </c>
      <c r="BR110" s="981"/>
      <c r="BS110" s="981"/>
      <c r="BT110" s="981"/>
      <c r="BU110" s="981"/>
      <c r="BV110" s="981">
        <v>26782196</v>
      </c>
      <c r="BW110" s="981"/>
      <c r="BX110" s="981"/>
      <c r="BY110" s="981"/>
      <c r="BZ110" s="981"/>
      <c r="CA110" s="981">
        <v>25790554</v>
      </c>
      <c r="CB110" s="981"/>
      <c r="CC110" s="981"/>
      <c r="CD110" s="981"/>
      <c r="CE110" s="981"/>
      <c r="CF110" s="995">
        <v>149.69999999999999</v>
      </c>
      <c r="CG110" s="996"/>
      <c r="CH110" s="996"/>
      <c r="CI110" s="996"/>
      <c r="CJ110" s="996"/>
      <c r="CK110" s="997" t="s">
        <v>436</v>
      </c>
      <c r="CL110" s="998"/>
      <c r="CM110" s="977" t="s">
        <v>437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129</v>
      </c>
      <c r="DH110" s="981"/>
      <c r="DI110" s="981"/>
      <c r="DJ110" s="981"/>
      <c r="DK110" s="981"/>
      <c r="DL110" s="981" t="s">
        <v>129</v>
      </c>
      <c r="DM110" s="981"/>
      <c r="DN110" s="981"/>
      <c r="DO110" s="981"/>
      <c r="DP110" s="981"/>
      <c r="DQ110" s="981" t="s">
        <v>129</v>
      </c>
      <c r="DR110" s="981"/>
      <c r="DS110" s="981"/>
      <c r="DT110" s="981"/>
      <c r="DU110" s="981"/>
      <c r="DV110" s="982" t="s">
        <v>129</v>
      </c>
      <c r="DW110" s="982"/>
      <c r="DX110" s="982"/>
      <c r="DY110" s="982"/>
      <c r="DZ110" s="983"/>
    </row>
    <row r="111" spans="1:131" s="248" customFormat="1" ht="26.25" customHeight="1" x14ac:dyDescent="0.15">
      <c r="A111" s="984" t="s">
        <v>438</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129</v>
      </c>
      <c r="AB111" s="988"/>
      <c r="AC111" s="988"/>
      <c r="AD111" s="988"/>
      <c r="AE111" s="989"/>
      <c r="AF111" s="990" t="s">
        <v>129</v>
      </c>
      <c r="AG111" s="988"/>
      <c r="AH111" s="988"/>
      <c r="AI111" s="988"/>
      <c r="AJ111" s="989"/>
      <c r="AK111" s="990" t="s">
        <v>129</v>
      </c>
      <c r="AL111" s="988"/>
      <c r="AM111" s="988"/>
      <c r="AN111" s="988"/>
      <c r="AO111" s="989"/>
      <c r="AP111" s="991" t="s">
        <v>129</v>
      </c>
      <c r="AQ111" s="992"/>
      <c r="AR111" s="992"/>
      <c r="AS111" s="992"/>
      <c r="AT111" s="993"/>
      <c r="AU111" s="957"/>
      <c r="AV111" s="958"/>
      <c r="AW111" s="958"/>
      <c r="AX111" s="958"/>
      <c r="AY111" s="958"/>
      <c r="AZ111" s="1003" t="s">
        <v>439</v>
      </c>
      <c r="BA111" s="1004"/>
      <c r="BB111" s="1004"/>
      <c r="BC111" s="1004"/>
      <c r="BD111" s="1004"/>
      <c r="BE111" s="1004"/>
      <c r="BF111" s="1004"/>
      <c r="BG111" s="1004"/>
      <c r="BH111" s="1004"/>
      <c r="BI111" s="1004"/>
      <c r="BJ111" s="1004"/>
      <c r="BK111" s="1004"/>
      <c r="BL111" s="1004"/>
      <c r="BM111" s="1004"/>
      <c r="BN111" s="1004"/>
      <c r="BO111" s="1004"/>
      <c r="BP111" s="1005"/>
      <c r="BQ111" s="973">
        <v>819750</v>
      </c>
      <c r="BR111" s="974"/>
      <c r="BS111" s="974"/>
      <c r="BT111" s="974"/>
      <c r="BU111" s="974"/>
      <c r="BV111" s="974">
        <v>755533</v>
      </c>
      <c r="BW111" s="974"/>
      <c r="BX111" s="974"/>
      <c r="BY111" s="974"/>
      <c r="BZ111" s="974"/>
      <c r="CA111" s="974">
        <v>645463</v>
      </c>
      <c r="CB111" s="974"/>
      <c r="CC111" s="974"/>
      <c r="CD111" s="974"/>
      <c r="CE111" s="974"/>
      <c r="CF111" s="968">
        <v>3.7</v>
      </c>
      <c r="CG111" s="969"/>
      <c r="CH111" s="969"/>
      <c r="CI111" s="969"/>
      <c r="CJ111" s="969"/>
      <c r="CK111" s="999"/>
      <c r="CL111" s="1000"/>
      <c r="CM111" s="970" t="s">
        <v>440</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414</v>
      </c>
      <c r="DH111" s="974"/>
      <c r="DI111" s="974"/>
      <c r="DJ111" s="974"/>
      <c r="DK111" s="974"/>
      <c r="DL111" s="974" t="s">
        <v>129</v>
      </c>
      <c r="DM111" s="974"/>
      <c r="DN111" s="974"/>
      <c r="DO111" s="974"/>
      <c r="DP111" s="974"/>
      <c r="DQ111" s="974" t="s">
        <v>129</v>
      </c>
      <c r="DR111" s="974"/>
      <c r="DS111" s="974"/>
      <c r="DT111" s="974"/>
      <c r="DU111" s="974"/>
      <c r="DV111" s="975" t="s">
        <v>129</v>
      </c>
      <c r="DW111" s="975"/>
      <c r="DX111" s="975"/>
      <c r="DY111" s="975"/>
      <c r="DZ111" s="976"/>
    </row>
    <row r="112" spans="1:131" s="248" customFormat="1" ht="26.25" customHeight="1" x14ac:dyDescent="0.15">
      <c r="A112" s="1006" t="s">
        <v>441</v>
      </c>
      <c r="B112" s="1007"/>
      <c r="C112" s="1004" t="s">
        <v>442</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129</v>
      </c>
      <c r="AB112" s="1013"/>
      <c r="AC112" s="1013"/>
      <c r="AD112" s="1013"/>
      <c r="AE112" s="1014"/>
      <c r="AF112" s="1015" t="s">
        <v>129</v>
      </c>
      <c r="AG112" s="1013"/>
      <c r="AH112" s="1013"/>
      <c r="AI112" s="1013"/>
      <c r="AJ112" s="1014"/>
      <c r="AK112" s="1015" t="s">
        <v>129</v>
      </c>
      <c r="AL112" s="1013"/>
      <c r="AM112" s="1013"/>
      <c r="AN112" s="1013"/>
      <c r="AO112" s="1014"/>
      <c r="AP112" s="1016" t="s">
        <v>129</v>
      </c>
      <c r="AQ112" s="1017"/>
      <c r="AR112" s="1017"/>
      <c r="AS112" s="1017"/>
      <c r="AT112" s="1018"/>
      <c r="AU112" s="957"/>
      <c r="AV112" s="958"/>
      <c r="AW112" s="958"/>
      <c r="AX112" s="958"/>
      <c r="AY112" s="958"/>
      <c r="AZ112" s="1003" t="s">
        <v>443</v>
      </c>
      <c r="BA112" s="1004"/>
      <c r="BB112" s="1004"/>
      <c r="BC112" s="1004"/>
      <c r="BD112" s="1004"/>
      <c r="BE112" s="1004"/>
      <c r="BF112" s="1004"/>
      <c r="BG112" s="1004"/>
      <c r="BH112" s="1004"/>
      <c r="BI112" s="1004"/>
      <c r="BJ112" s="1004"/>
      <c r="BK112" s="1004"/>
      <c r="BL112" s="1004"/>
      <c r="BM112" s="1004"/>
      <c r="BN112" s="1004"/>
      <c r="BO112" s="1004"/>
      <c r="BP112" s="1005"/>
      <c r="BQ112" s="973">
        <v>5471395</v>
      </c>
      <c r="BR112" s="974"/>
      <c r="BS112" s="974"/>
      <c r="BT112" s="974"/>
      <c r="BU112" s="974"/>
      <c r="BV112" s="974">
        <v>4912495</v>
      </c>
      <c r="BW112" s="974"/>
      <c r="BX112" s="974"/>
      <c r="BY112" s="974"/>
      <c r="BZ112" s="974"/>
      <c r="CA112" s="974">
        <v>4559969</v>
      </c>
      <c r="CB112" s="974"/>
      <c r="CC112" s="974"/>
      <c r="CD112" s="974"/>
      <c r="CE112" s="974"/>
      <c r="CF112" s="968">
        <v>26.5</v>
      </c>
      <c r="CG112" s="969"/>
      <c r="CH112" s="969"/>
      <c r="CI112" s="969"/>
      <c r="CJ112" s="969"/>
      <c r="CK112" s="999"/>
      <c r="CL112" s="1000"/>
      <c r="CM112" s="970" t="s">
        <v>444</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129</v>
      </c>
      <c r="DH112" s="974"/>
      <c r="DI112" s="974"/>
      <c r="DJ112" s="974"/>
      <c r="DK112" s="974"/>
      <c r="DL112" s="974" t="s">
        <v>129</v>
      </c>
      <c r="DM112" s="974"/>
      <c r="DN112" s="974"/>
      <c r="DO112" s="974"/>
      <c r="DP112" s="974"/>
      <c r="DQ112" s="974" t="s">
        <v>414</v>
      </c>
      <c r="DR112" s="974"/>
      <c r="DS112" s="974"/>
      <c r="DT112" s="974"/>
      <c r="DU112" s="974"/>
      <c r="DV112" s="975" t="s">
        <v>129</v>
      </c>
      <c r="DW112" s="975"/>
      <c r="DX112" s="975"/>
      <c r="DY112" s="975"/>
      <c r="DZ112" s="976"/>
    </row>
    <row r="113" spans="1:130" s="248" customFormat="1" ht="26.25" customHeight="1" x14ac:dyDescent="0.15">
      <c r="A113" s="1008"/>
      <c r="B113" s="1009"/>
      <c r="C113" s="1004" t="s">
        <v>445</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670054</v>
      </c>
      <c r="AB113" s="988"/>
      <c r="AC113" s="988"/>
      <c r="AD113" s="988"/>
      <c r="AE113" s="989"/>
      <c r="AF113" s="990">
        <v>639591</v>
      </c>
      <c r="AG113" s="988"/>
      <c r="AH113" s="988"/>
      <c r="AI113" s="988"/>
      <c r="AJ113" s="989"/>
      <c r="AK113" s="990">
        <v>592655</v>
      </c>
      <c r="AL113" s="988"/>
      <c r="AM113" s="988"/>
      <c r="AN113" s="988"/>
      <c r="AO113" s="989"/>
      <c r="AP113" s="991">
        <v>3.4</v>
      </c>
      <c r="AQ113" s="992"/>
      <c r="AR113" s="992"/>
      <c r="AS113" s="992"/>
      <c r="AT113" s="993"/>
      <c r="AU113" s="957"/>
      <c r="AV113" s="958"/>
      <c r="AW113" s="958"/>
      <c r="AX113" s="958"/>
      <c r="AY113" s="958"/>
      <c r="AZ113" s="1003" t="s">
        <v>446</v>
      </c>
      <c r="BA113" s="1004"/>
      <c r="BB113" s="1004"/>
      <c r="BC113" s="1004"/>
      <c r="BD113" s="1004"/>
      <c r="BE113" s="1004"/>
      <c r="BF113" s="1004"/>
      <c r="BG113" s="1004"/>
      <c r="BH113" s="1004"/>
      <c r="BI113" s="1004"/>
      <c r="BJ113" s="1004"/>
      <c r="BK113" s="1004"/>
      <c r="BL113" s="1004"/>
      <c r="BM113" s="1004"/>
      <c r="BN113" s="1004"/>
      <c r="BO113" s="1004"/>
      <c r="BP113" s="1005"/>
      <c r="BQ113" s="973">
        <v>2713776</v>
      </c>
      <c r="BR113" s="974"/>
      <c r="BS113" s="974"/>
      <c r="BT113" s="974"/>
      <c r="BU113" s="974"/>
      <c r="BV113" s="974">
        <v>2177166</v>
      </c>
      <c r="BW113" s="974"/>
      <c r="BX113" s="974"/>
      <c r="BY113" s="974"/>
      <c r="BZ113" s="974"/>
      <c r="CA113" s="974">
        <v>1589854</v>
      </c>
      <c r="CB113" s="974"/>
      <c r="CC113" s="974"/>
      <c r="CD113" s="974"/>
      <c r="CE113" s="974"/>
      <c r="CF113" s="968">
        <v>9.1999999999999993</v>
      </c>
      <c r="CG113" s="969"/>
      <c r="CH113" s="969"/>
      <c r="CI113" s="969"/>
      <c r="CJ113" s="969"/>
      <c r="CK113" s="999"/>
      <c r="CL113" s="1000"/>
      <c r="CM113" s="970" t="s">
        <v>447</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129</v>
      </c>
      <c r="DH113" s="1013"/>
      <c r="DI113" s="1013"/>
      <c r="DJ113" s="1013"/>
      <c r="DK113" s="1014"/>
      <c r="DL113" s="1015" t="s">
        <v>129</v>
      </c>
      <c r="DM113" s="1013"/>
      <c r="DN113" s="1013"/>
      <c r="DO113" s="1013"/>
      <c r="DP113" s="1014"/>
      <c r="DQ113" s="1015" t="s">
        <v>129</v>
      </c>
      <c r="DR113" s="1013"/>
      <c r="DS113" s="1013"/>
      <c r="DT113" s="1013"/>
      <c r="DU113" s="1014"/>
      <c r="DV113" s="1016" t="s">
        <v>129</v>
      </c>
      <c r="DW113" s="1017"/>
      <c r="DX113" s="1017"/>
      <c r="DY113" s="1017"/>
      <c r="DZ113" s="1018"/>
    </row>
    <row r="114" spans="1:130" s="248" customFormat="1" ht="26.25" customHeight="1" x14ac:dyDescent="0.15">
      <c r="A114" s="1008"/>
      <c r="B114" s="1009"/>
      <c r="C114" s="1004" t="s">
        <v>448</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599966</v>
      </c>
      <c r="AB114" s="1013"/>
      <c r="AC114" s="1013"/>
      <c r="AD114" s="1013"/>
      <c r="AE114" s="1014"/>
      <c r="AF114" s="1015">
        <v>606214</v>
      </c>
      <c r="AG114" s="1013"/>
      <c r="AH114" s="1013"/>
      <c r="AI114" s="1013"/>
      <c r="AJ114" s="1014"/>
      <c r="AK114" s="1015">
        <v>611035</v>
      </c>
      <c r="AL114" s="1013"/>
      <c r="AM114" s="1013"/>
      <c r="AN114" s="1013"/>
      <c r="AO114" s="1014"/>
      <c r="AP114" s="1016">
        <v>3.5</v>
      </c>
      <c r="AQ114" s="1017"/>
      <c r="AR114" s="1017"/>
      <c r="AS114" s="1017"/>
      <c r="AT114" s="1018"/>
      <c r="AU114" s="957"/>
      <c r="AV114" s="958"/>
      <c r="AW114" s="958"/>
      <c r="AX114" s="958"/>
      <c r="AY114" s="958"/>
      <c r="AZ114" s="1003" t="s">
        <v>449</v>
      </c>
      <c r="BA114" s="1004"/>
      <c r="BB114" s="1004"/>
      <c r="BC114" s="1004"/>
      <c r="BD114" s="1004"/>
      <c r="BE114" s="1004"/>
      <c r="BF114" s="1004"/>
      <c r="BG114" s="1004"/>
      <c r="BH114" s="1004"/>
      <c r="BI114" s="1004"/>
      <c r="BJ114" s="1004"/>
      <c r="BK114" s="1004"/>
      <c r="BL114" s="1004"/>
      <c r="BM114" s="1004"/>
      <c r="BN114" s="1004"/>
      <c r="BO114" s="1004"/>
      <c r="BP114" s="1005"/>
      <c r="BQ114" s="973">
        <v>1189314</v>
      </c>
      <c r="BR114" s="974"/>
      <c r="BS114" s="974"/>
      <c r="BT114" s="974"/>
      <c r="BU114" s="974"/>
      <c r="BV114" s="974">
        <v>1108236</v>
      </c>
      <c r="BW114" s="974"/>
      <c r="BX114" s="974"/>
      <c r="BY114" s="974"/>
      <c r="BZ114" s="974"/>
      <c r="CA114" s="974">
        <v>792773</v>
      </c>
      <c r="CB114" s="974"/>
      <c r="CC114" s="974"/>
      <c r="CD114" s="974"/>
      <c r="CE114" s="974"/>
      <c r="CF114" s="968">
        <v>4.5999999999999996</v>
      </c>
      <c r="CG114" s="969"/>
      <c r="CH114" s="969"/>
      <c r="CI114" s="969"/>
      <c r="CJ114" s="969"/>
      <c r="CK114" s="999"/>
      <c r="CL114" s="1000"/>
      <c r="CM114" s="970" t="s">
        <v>450</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129</v>
      </c>
      <c r="DH114" s="1013"/>
      <c r="DI114" s="1013"/>
      <c r="DJ114" s="1013"/>
      <c r="DK114" s="1014"/>
      <c r="DL114" s="1015" t="s">
        <v>129</v>
      </c>
      <c r="DM114" s="1013"/>
      <c r="DN114" s="1013"/>
      <c r="DO114" s="1013"/>
      <c r="DP114" s="1014"/>
      <c r="DQ114" s="1015" t="s">
        <v>129</v>
      </c>
      <c r="DR114" s="1013"/>
      <c r="DS114" s="1013"/>
      <c r="DT114" s="1013"/>
      <c r="DU114" s="1014"/>
      <c r="DV114" s="1016" t="s">
        <v>129</v>
      </c>
      <c r="DW114" s="1017"/>
      <c r="DX114" s="1017"/>
      <c r="DY114" s="1017"/>
      <c r="DZ114" s="1018"/>
    </row>
    <row r="115" spans="1:130" s="248" customFormat="1" ht="26.25" customHeight="1" x14ac:dyDescent="0.15">
      <c r="A115" s="1008"/>
      <c r="B115" s="1009"/>
      <c r="C115" s="1004" t="s">
        <v>451</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69</v>
      </c>
      <c r="AB115" s="988"/>
      <c r="AC115" s="988"/>
      <c r="AD115" s="988"/>
      <c r="AE115" s="989"/>
      <c r="AF115" s="990">
        <v>46</v>
      </c>
      <c r="AG115" s="988"/>
      <c r="AH115" s="988"/>
      <c r="AI115" s="988"/>
      <c r="AJ115" s="989"/>
      <c r="AK115" s="990" t="s">
        <v>129</v>
      </c>
      <c r="AL115" s="988"/>
      <c r="AM115" s="988"/>
      <c r="AN115" s="988"/>
      <c r="AO115" s="989"/>
      <c r="AP115" s="991" t="s">
        <v>129</v>
      </c>
      <c r="AQ115" s="992"/>
      <c r="AR115" s="992"/>
      <c r="AS115" s="992"/>
      <c r="AT115" s="993"/>
      <c r="AU115" s="957"/>
      <c r="AV115" s="958"/>
      <c r="AW115" s="958"/>
      <c r="AX115" s="958"/>
      <c r="AY115" s="958"/>
      <c r="AZ115" s="1003" t="s">
        <v>452</v>
      </c>
      <c r="BA115" s="1004"/>
      <c r="BB115" s="1004"/>
      <c r="BC115" s="1004"/>
      <c r="BD115" s="1004"/>
      <c r="BE115" s="1004"/>
      <c r="BF115" s="1004"/>
      <c r="BG115" s="1004"/>
      <c r="BH115" s="1004"/>
      <c r="BI115" s="1004"/>
      <c r="BJ115" s="1004"/>
      <c r="BK115" s="1004"/>
      <c r="BL115" s="1004"/>
      <c r="BM115" s="1004"/>
      <c r="BN115" s="1004"/>
      <c r="BO115" s="1004"/>
      <c r="BP115" s="1005"/>
      <c r="BQ115" s="973" t="s">
        <v>129</v>
      </c>
      <c r="BR115" s="974"/>
      <c r="BS115" s="974"/>
      <c r="BT115" s="974"/>
      <c r="BU115" s="974"/>
      <c r="BV115" s="974" t="s">
        <v>129</v>
      </c>
      <c r="BW115" s="974"/>
      <c r="BX115" s="974"/>
      <c r="BY115" s="974"/>
      <c r="BZ115" s="974"/>
      <c r="CA115" s="974" t="s">
        <v>129</v>
      </c>
      <c r="CB115" s="974"/>
      <c r="CC115" s="974"/>
      <c r="CD115" s="974"/>
      <c r="CE115" s="974"/>
      <c r="CF115" s="968" t="s">
        <v>129</v>
      </c>
      <c r="CG115" s="969"/>
      <c r="CH115" s="969"/>
      <c r="CI115" s="969"/>
      <c r="CJ115" s="969"/>
      <c r="CK115" s="999"/>
      <c r="CL115" s="1000"/>
      <c r="CM115" s="1003" t="s">
        <v>453</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819741</v>
      </c>
      <c r="DH115" s="1013"/>
      <c r="DI115" s="1013"/>
      <c r="DJ115" s="1013"/>
      <c r="DK115" s="1014"/>
      <c r="DL115" s="1015">
        <v>755533</v>
      </c>
      <c r="DM115" s="1013"/>
      <c r="DN115" s="1013"/>
      <c r="DO115" s="1013"/>
      <c r="DP115" s="1014"/>
      <c r="DQ115" s="1015">
        <v>645463</v>
      </c>
      <c r="DR115" s="1013"/>
      <c r="DS115" s="1013"/>
      <c r="DT115" s="1013"/>
      <c r="DU115" s="1014"/>
      <c r="DV115" s="1016">
        <v>3.7</v>
      </c>
      <c r="DW115" s="1017"/>
      <c r="DX115" s="1017"/>
      <c r="DY115" s="1017"/>
      <c r="DZ115" s="1018"/>
    </row>
    <row r="116" spans="1:130" s="248" customFormat="1" ht="26.25" customHeight="1" x14ac:dyDescent="0.15">
      <c r="A116" s="1010"/>
      <c r="B116" s="1011"/>
      <c r="C116" s="1019" t="s">
        <v>454</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58</v>
      </c>
      <c r="AB116" s="1013"/>
      <c r="AC116" s="1013"/>
      <c r="AD116" s="1013"/>
      <c r="AE116" s="1014"/>
      <c r="AF116" s="1015" t="s">
        <v>414</v>
      </c>
      <c r="AG116" s="1013"/>
      <c r="AH116" s="1013"/>
      <c r="AI116" s="1013"/>
      <c r="AJ116" s="1014"/>
      <c r="AK116" s="1015" t="s">
        <v>129</v>
      </c>
      <c r="AL116" s="1013"/>
      <c r="AM116" s="1013"/>
      <c r="AN116" s="1013"/>
      <c r="AO116" s="1014"/>
      <c r="AP116" s="1016" t="s">
        <v>129</v>
      </c>
      <c r="AQ116" s="1017"/>
      <c r="AR116" s="1017"/>
      <c r="AS116" s="1017"/>
      <c r="AT116" s="1018"/>
      <c r="AU116" s="957"/>
      <c r="AV116" s="958"/>
      <c r="AW116" s="958"/>
      <c r="AX116" s="958"/>
      <c r="AY116" s="958"/>
      <c r="AZ116" s="1021" t="s">
        <v>455</v>
      </c>
      <c r="BA116" s="1022"/>
      <c r="BB116" s="1022"/>
      <c r="BC116" s="1022"/>
      <c r="BD116" s="1022"/>
      <c r="BE116" s="1022"/>
      <c r="BF116" s="1022"/>
      <c r="BG116" s="1022"/>
      <c r="BH116" s="1022"/>
      <c r="BI116" s="1022"/>
      <c r="BJ116" s="1022"/>
      <c r="BK116" s="1022"/>
      <c r="BL116" s="1022"/>
      <c r="BM116" s="1022"/>
      <c r="BN116" s="1022"/>
      <c r="BO116" s="1022"/>
      <c r="BP116" s="1023"/>
      <c r="BQ116" s="973" t="s">
        <v>129</v>
      </c>
      <c r="BR116" s="974"/>
      <c r="BS116" s="974"/>
      <c r="BT116" s="974"/>
      <c r="BU116" s="974"/>
      <c r="BV116" s="974" t="s">
        <v>129</v>
      </c>
      <c r="BW116" s="974"/>
      <c r="BX116" s="974"/>
      <c r="BY116" s="974"/>
      <c r="BZ116" s="974"/>
      <c r="CA116" s="974" t="s">
        <v>129</v>
      </c>
      <c r="CB116" s="974"/>
      <c r="CC116" s="974"/>
      <c r="CD116" s="974"/>
      <c r="CE116" s="974"/>
      <c r="CF116" s="968" t="s">
        <v>414</v>
      </c>
      <c r="CG116" s="969"/>
      <c r="CH116" s="969"/>
      <c r="CI116" s="969"/>
      <c r="CJ116" s="969"/>
      <c r="CK116" s="999"/>
      <c r="CL116" s="1000"/>
      <c r="CM116" s="970" t="s">
        <v>456</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129</v>
      </c>
      <c r="DH116" s="1013"/>
      <c r="DI116" s="1013"/>
      <c r="DJ116" s="1013"/>
      <c r="DK116" s="1014"/>
      <c r="DL116" s="1015" t="s">
        <v>129</v>
      </c>
      <c r="DM116" s="1013"/>
      <c r="DN116" s="1013"/>
      <c r="DO116" s="1013"/>
      <c r="DP116" s="1014"/>
      <c r="DQ116" s="1015" t="s">
        <v>129</v>
      </c>
      <c r="DR116" s="1013"/>
      <c r="DS116" s="1013"/>
      <c r="DT116" s="1013"/>
      <c r="DU116" s="1014"/>
      <c r="DV116" s="1016" t="s">
        <v>129</v>
      </c>
      <c r="DW116" s="1017"/>
      <c r="DX116" s="1017"/>
      <c r="DY116" s="1017"/>
      <c r="DZ116" s="1018"/>
    </row>
    <row r="117" spans="1:130" s="248"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29" t="s">
        <v>457</v>
      </c>
      <c r="Z117" s="943"/>
      <c r="AA117" s="1030">
        <v>3858559</v>
      </c>
      <c r="AB117" s="1031"/>
      <c r="AC117" s="1031"/>
      <c r="AD117" s="1031"/>
      <c r="AE117" s="1032"/>
      <c r="AF117" s="1033">
        <v>3830546</v>
      </c>
      <c r="AG117" s="1031"/>
      <c r="AH117" s="1031"/>
      <c r="AI117" s="1031"/>
      <c r="AJ117" s="1032"/>
      <c r="AK117" s="1033">
        <v>3690474</v>
      </c>
      <c r="AL117" s="1031"/>
      <c r="AM117" s="1031"/>
      <c r="AN117" s="1031"/>
      <c r="AO117" s="1032"/>
      <c r="AP117" s="1034"/>
      <c r="AQ117" s="1035"/>
      <c r="AR117" s="1035"/>
      <c r="AS117" s="1035"/>
      <c r="AT117" s="1036"/>
      <c r="AU117" s="957"/>
      <c r="AV117" s="958"/>
      <c r="AW117" s="958"/>
      <c r="AX117" s="958"/>
      <c r="AY117" s="958"/>
      <c r="AZ117" s="1021" t="s">
        <v>458</v>
      </c>
      <c r="BA117" s="1022"/>
      <c r="BB117" s="1022"/>
      <c r="BC117" s="1022"/>
      <c r="BD117" s="1022"/>
      <c r="BE117" s="1022"/>
      <c r="BF117" s="1022"/>
      <c r="BG117" s="1022"/>
      <c r="BH117" s="1022"/>
      <c r="BI117" s="1022"/>
      <c r="BJ117" s="1022"/>
      <c r="BK117" s="1022"/>
      <c r="BL117" s="1022"/>
      <c r="BM117" s="1022"/>
      <c r="BN117" s="1022"/>
      <c r="BO117" s="1022"/>
      <c r="BP117" s="1023"/>
      <c r="BQ117" s="973" t="s">
        <v>414</v>
      </c>
      <c r="BR117" s="974"/>
      <c r="BS117" s="974"/>
      <c r="BT117" s="974"/>
      <c r="BU117" s="974"/>
      <c r="BV117" s="974" t="s">
        <v>129</v>
      </c>
      <c r="BW117" s="974"/>
      <c r="BX117" s="974"/>
      <c r="BY117" s="974"/>
      <c r="BZ117" s="974"/>
      <c r="CA117" s="974" t="s">
        <v>129</v>
      </c>
      <c r="CB117" s="974"/>
      <c r="CC117" s="974"/>
      <c r="CD117" s="974"/>
      <c r="CE117" s="974"/>
      <c r="CF117" s="968" t="s">
        <v>129</v>
      </c>
      <c r="CG117" s="969"/>
      <c r="CH117" s="969"/>
      <c r="CI117" s="969"/>
      <c r="CJ117" s="969"/>
      <c r="CK117" s="999"/>
      <c r="CL117" s="1000"/>
      <c r="CM117" s="970" t="s">
        <v>459</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414</v>
      </c>
      <c r="DH117" s="1013"/>
      <c r="DI117" s="1013"/>
      <c r="DJ117" s="1013"/>
      <c r="DK117" s="1014"/>
      <c r="DL117" s="1015" t="s">
        <v>129</v>
      </c>
      <c r="DM117" s="1013"/>
      <c r="DN117" s="1013"/>
      <c r="DO117" s="1013"/>
      <c r="DP117" s="1014"/>
      <c r="DQ117" s="1015" t="s">
        <v>129</v>
      </c>
      <c r="DR117" s="1013"/>
      <c r="DS117" s="1013"/>
      <c r="DT117" s="1013"/>
      <c r="DU117" s="1014"/>
      <c r="DV117" s="1016" t="s">
        <v>414</v>
      </c>
      <c r="DW117" s="1017"/>
      <c r="DX117" s="1017"/>
      <c r="DY117" s="1017"/>
      <c r="DZ117" s="1018"/>
    </row>
    <row r="118" spans="1:130" s="248"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430</v>
      </c>
      <c r="AB118" s="942"/>
      <c r="AC118" s="942"/>
      <c r="AD118" s="942"/>
      <c r="AE118" s="943"/>
      <c r="AF118" s="941" t="s">
        <v>431</v>
      </c>
      <c r="AG118" s="942"/>
      <c r="AH118" s="942"/>
      <c r="AI118" s="942"/>
      <c r="AJ118" s="943"/>
      <c r="AK118" s="941" t="s">
        <v>308</v>
      </c>
      <c r="AL118" s="942"/>
      <c r="AM118" s="942"/>
      <c r="AN118" s="942"/>
      <c r="AO118" s="943"/>
      <c r="AP118" s="1025" t="s">
        <v>432</v>
      </c>
      <c r="AQ118" s="1026"/>
      <c r="AR118" s="1026"/>
      <c r="AS118" s="1026"/>
      <c r="AT118" s="1027"/>
      <c r="AU118" s="957"/>
      <c r="AV118" s="958"/>
      <c r="AW118" s="958"/>
      <c r="AX118" s="958"/>
      <c r="AY118" s="958"/>
      <c r="AZ118" s="1028" t="s">
        <v>460</v>
      </c>
      <c r="BA118" s="1019"/>
      <c r="BB118" s="1019"/>
      <c r="BC118" s="1019"/>
      <c r="BD118" s="1019"/>
      <c r="BE118" s="1019"/>
      <c r="BF118" s="1019"/>
      <c r="BG118" s="1019"/>
      <c r="BH118" s="1019"/>
      <c r="BI118" s="1019"/>
      <c r="BJ118" s="1019"/>
      <c r="BK118" s="1019"/>
      <c r="BL118" s="1019"/>
      <c r="BM118" s="1019"/>
      <c r="BN118" s="1019"/>
      <c r="BO118" s="1019"/>
      <c r="BP118" s="1020"/>
      <c r="BQ118" s="1051" t="s">
        <v>129</v>
      </c>
      <c r="BR118" s="1052"/>
      <c r="BS118" s="1052"/>
      <c r="BT118" s="1052"/>
      <c r="BU118" s="1052"/>
      <c r="BV118" s="1052" t="s">
        <v>129</v>
      </c>
      <c r="BW118" s="1052"/>
      <c r="BX118" s="1052"/>
      <c r="BY118" s="1052"/>
      <c r="BZ118" s="1052"/>
      <c r="CA118" s="1052" t="s">
        <v>129</v>
      </c>
      <c r="CB118" s="1052"/>
      <c r="CC118" s="1052"/>
      <c r="CD118" s="1052"/>
      <c r="CE118" s="1052"/>
      <c r="CF118" s="968" t="s">
        <v>129</v>
      </c>
      <c r="CG118" s="969"/>
      <c r="CH118" s="969"/>
      <c r="CI118" s="969"/>
      <c r="CJ118" s="969"/>
      <c r="CK118" s="999"/>
      <c r="CL118" s="1000"/>
      <c r="CM118" s="970" t="s">
        <v>461</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414</v>
      </c>
      <c r="DH118" s="1013"/>
      <c r="DI118" s="1013"/>
      <c r="DJ118" s="1013"/>
      <c r="DK118" s="1014"/>
      <c r="DL118" s="1015" t="s">
        <v>129</v>
      </c>
      <c r="DM118" s="1013"/>
      <c r="DN118" s="1013"/>
      <c r="DO118" s="1013"/>
      <c r="DP118" s="1014"/>
      <c r="DQ118" s="1015" t="s">
        <v>129</v>
      </c>
      <c r="DR118" s="1013"/>
      <c r="DS118" s="1013"/>
      <c r="DT118" s="1013"/>
      <c r="DU118" s="1014"/>
      <c r="DV118" s="1016" t="s">
        <v>129</v>
      </c>
      <c r="DW118" s="1017"/>
      <c r="DX118" s="1017"/>
      <c r="DY118" s="1017"/>
      <c r="DZ118" s="1018"/>
    </row>
    <row r="119" spans="1:130" s="248" customFormat="1" ht="26.25" customHeight="1" x14ac:dyDescent="0.15">
      <c r="A119" s="1112" t="s">
        <v>436</v>
      </c>
      <c r="B119" s="998"/>
      <c r="C119" s="977" t="s">
        <v>437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8" t="s">
        <v>129</v>
      </c>
      <c r="AB119" s="949"/>
      <c r="AC119" s="949"/>
      <c r="AD119" s="949"/>
      <c r="AE119" s="950"/>
      <c r="AF119" s="951" t="s">
        <v>129</v>
      </c>
      <c r="AG119" s="949"/>
      <c r="AH119" s="949"/>
      <c r="AI119" s="949"/>
      <c r="AJ119" s="950"/>
      <c r="AK119" s="951" t="s">
        <v>129</v>
      </c>
      <c r="AL119" s="949"/>
      <c r="AM119" s="949"/>
      <c r="AN119" s="949"/>
      <c r="AO119" s="950"/>
      <c r="AP119" s="952" t="s">
        <v>129</v>
      </c>
      <c r="AQ119" s="953"/>
      <c r="AR119" s="953"/>
      <c r="AS119" s="953"/>
      <c r="AT119" s="954"/>
      <c r="AU119" s="959"/>
      <c r="AV119" s="960"/>
      <c r="AW119" s="960"/>
      <c r="AX119" s="960"/>
      <c r="AY119" s="960"/>
      <c r="AZ119" s="279" t="s">
        <v>188</v>
      </c>
      <c r="BA119" s="279"/>
      <c r="BB119" s="279"/>
      <c r="BC119" s="279"/>
      <c r="BD119" s="279"/>
      <c r="BE119" s="279"/>
      <c r="BF119" s="279"/>
      <c r="BG119" s="279"/>
      <c r="BH119" s="279"/>
      <c r="BI119" s="279"/>
      <c r="BJ119" s="279"/>
      <c r="BK119" s="279"/>
      <c r="BL119" s="279"/>
      <c r="BM119" s="279"/>
      <c r="BN119" s="279"/>
      <c r="BO119" s="1029" t="s">
        <v>462</v>
      </c>
      <c r="BP119" s="1060"/>
      <c r="BQ119" s="1051">
        <v>37870178</v>
      </c>
      <c r="BR119" s="1052"/>
      <c r="BS119" s="1052"/>
      <c r="BT119" s="1052"/>
      <c r="BU119" s="1052"/>
      <c r="BV119" s="1052">
        <v>35735626</v>
      </c>
      <c r="BW119" s="1052"/>
      <c r="BX119" s="1052"/>
      <c r="BY119" s="1052"/>
      <c r="BZ119" s="1052"/>
      <c r="CA119" s="1052">
        <v>33378613</v>
      </c>
      <c r="CB119" s="1052"/>
      <c r="CC119" s="1052"/>
      <c r="CD119" s="1052"/>
      <c r="CE119" s="1052"/>
      <c r="CF119" s="1053"/>
      <c r="CG119" s="1054"/>
      <c r="CH119" s="1054"/>
      <c r="CI119" s="1054"/>
      <c r="CJ119" s="1055"/>
      <c r="CK119" s="1001"/>
      <c r="CL119" s="1002"/>
      <c r="CM119" s="1056" t="s">
        <v>463</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9</v>
      </c>
      <c r="DH119" s="1038"/>
      <c r="DI119" s="1038"/>
      <c r="DJ119" s="1038"/>
      <c r="DK119" s="1039"/>
      <c r="DL119" s="1037" t="s">
        <v>129</v>
      </c>
      <c r="DM119" s="1038"/>
      <c r="DN119" s="1038"/>
      <c r="DO119" s="1038"/>
      <c r="DP119" s="1039"/>
      <c r="DQ119" s="1037" t="s">
        <v>129</v>
      </c>
      <c r="DR119" s="1038"/>
      <c r="DS119" s="1038"/>
      <c r="DT119" s="1038"/>
      <c r="DU119" s="1039"/>
      <c r="DV119" s="1040" t="s">
        <v>129</v>
      </c>
      <c r="DW119" s="1041"/>
      <c r="DX119" s="1041"/>
      <c r="DY119" s="1041"/>
      <c r="DZ119" s="1042"/>
    </row>
    <row r="120" spans="1:130" s="248" customFormat="1" ht="26.25" customHeight="1" x14ac:dyDescent="0.15">
      <c r="A120" s="1113"/>
      <c r="B120" s="1000"/>
      <c r="C120" s="970" t="s">
        <v>440</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129</v>
      </c>
      <c r="AB120" s="1013"/>
      <c r="AC120" s="1013"/>
      <c r="AD120" s="1013"/>
      <c r="AE120" s="1014"/>
      <c r="AF120" s="1015" t="s">
        <v>129</v>
      </c>
      <c r="AG120" s="1013"/>
      <c r="AH120" s="1013"/>
      <c r="AI120" s="1013"/>
      <c r="AJ120" s="1014"/>
      <c r="AK120" s="1015" t="s">
        <v>129</v>
      </c>
      <c r="AL120" s="1013"/>
      <c r="AM120" s="1013"/>
      <c r="AN120" s="1013"/>
      <c r="AO120" s="1014"/>
      <c r="AP120" s="1016" t="s">
        <v>129</v>
      </c>
      <c r="AQ120" s="1017"/>
      <c r="AR120" s="1017"/>
      <c r="AS120" s="1017"/>
      <c r="AT120" s="1018"/>
      <c r="AU120" s="1043" t="s">
        <v>464</v>
      </c>
      <c r="AV120" s="1044"/>
      <c r="AW120" s="1044"/>
      <c r="AX120" s="1044"/>
      <c r="AY120" s="1045"/>
      <c r="AZ120" s="994" t="s">
        <v>465</v>
      </c>
      <c r="BA120" s="946"/>
      <c r="BB120" s="946"/>
      <c r="BC120" s="946"/>
      <c r="BD120" s="946"/>
      <c r="BE120" s="946"/>
      <c r="BF120" s="946"/>
      <c r="BG120" s="946"/>
      <c r="BH120" s="946"/>
      <c r="BI120" s="946"/>
      <c r="BJ120" s="946"/>
      <c r="BK120" s="946"/>
      <c r="BL120" s="946"/>
      <c r="BM120" s="946"/>
      <c r="BN120" s="946"/>
      <c r="BO120" s="946"/>
      <c r="BP120" s="947"/>
      <c r="BQ120" s="980">
        <v>9814674</v>
      </c>
      <c r="BR120" s="981"/>
      <c r="BS120" s="981"/>
      <c r="BT120" s="981"/>
      <c r="BU120" s="981"/>
      <c r="BV120" s="981">
        <v>11416716</v>
      </c>
      <c r="BW120" s="981"/>
      <c r="BX120" s="981"/>
      <c r="BY120" s="981"/>
      <c r="BZ120" s="981"/>
      <c r="CA120" s="981">
        <v>12350125</v>
      </c>
      <c r="CB120" s="981"/>
      <c r="CC120" s="981"/>
      <c r="CD120" s="981"/>
      <c r="CE120" s="981"/>
      <c r="CF120" s="995">
        <v>71.7</v>
      </c>
      <c r="CG120" s="996"/>
      <c r="CH120" s="996"/>
      <c r="CI120" s="996"/>
      <c r="CJ120" s="996"/>
      <c r="CK120" s="1061" t="s">
        <v>466</v>
      </c>
      <c r="CL120" s="1062"/>
      <c r="CM120" s="1062"/>
      <c r="CN120" s="1062"/>
      <c r="CO120" s="1063"/>
      <c r="CP120" s="1069" t="s">
        <v>467</v>
      </c>
      <c r="CQ120" s="1070"/>
      <c r="CR120" s="1070"/>
      <c r="CS120" s="1070"/>
      <c r="CT120" s="1070"/>
      <c r="CU120" s="1070"/>
      <c r="CV120" s="1070"/>
      <c r="CW120" s="1070"/>
      <c r="CX120" s="1070"/>
      <c r="CY120" s="1070"/>
      <c r="CZ120" s="1070"/>
      <c r="DA120" s="1070"/>
      <c r="DB120" s="1070"/>
      <c r="DC120" s="1070"/>
      <c r="DD120" s="1070"/>
      <c r="DE120" s="1070"/>
      <c r="DF120" s="1071"/>
      <c r="DG120" s="980">
        <v>4265691</v>
      </c>
      <c r="DH120" s="981"/>
      <c r="DI120" s="981"/>
      <c r="DJ120" s="981"/>
      <c r="DK120" s="981"/>
      <c r="DL120" s="981">
        <v>3963838</v>
      </c>
      <c r="DM120" s="981"/>
      <c r="DN120" s="981"/>
      <c r="DO120" s="981"/>
      <c r="DP120" s="981"/>
      <c r="DQ120" s="981">
        <v>3735118</v>
      </c>
      <c r="DR120" s="981"/>
      <c r="DS120" s="981"/>
      <c r="DT120" s="981"/>
      <c r="DU120" s="981"/>
      <c r="DV120" s="982">
        <v>21.7</v>
      </c>
      <c r="DW120" s="982"/>
      <c r="DX120" s="982"/>
      <c r="DY120" s="982"/>
      <c r="DZ120" s="983"/>
    </row>
    <row r="121" spans="1:130" s="248" customFormat="1" ht="26.25" customHeight="1" x14ac:dyDescent="0.15">
      <c r="A121" s="1113"/>
      <c r="B121" s="1000"/>
      <c r="C121" s="1021" t="s">
        <v>468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129</v>
      </c>
      <c r="AB121" s="1013"/>
      <c r="AC121" s="1013"/>
      <c r="AD121" s="1013"/>
      <c r="AE121" s="1014"/>
      <c r="AF121" s="1015" t="s">
        <v>129</v>
      </c>
      <c r="AG121" s="1013"/>
      <c r="AH121" s="1013"/>
      <c r="AI121" s="1013"/>
      <c r="AJ121" s="1014"/>
      <c r="AK121" s="1015" t="s">
        <v>129</v>
      </c>
      <c r="AL121" s="1013"/>
      <c r="AM121" s="1013"/>
      <c r="AN121" s="1013"/>
      <c r="AO121" s="1014"/>
      <c r="AP121" s="1016" t="s">
        <v>129</v>
      </c>
      <c r="AQ121" s="1017"/>
      <c r="AR121" s="1017"/>
      <c r="AS121" s="1017"/>
      <c r="AT121" s="1018"/>
      <c r="AU121" s="1046"/>
      <c r="AV121" s="1047"/>
      <c r="AW121" s="1047"/>
      <c r="AX121" s="1047"/>
      <c r="AY121" s="1048"/>
      <c r="AZ121" s="1003" t="s">
        <v>469</v>
      </c>
      <c r="BA121" s="1004"/>
      <c r="BB121" s="1004"/>
      <c r="BC121" s="1004"/>
      <c r="BD121" s="1004"/>
      <c r="BE121" s="1004"/>
      <c r="BF121" s="1004"/>
      <c r="BG121" s="1004"/>
      <c r="BH121" s="1004"/>
      <c r="BI121" s="1004"/>
      <c r="BJ121" s="1004"/>
      <c r="BK121" s="1004"/>
      <c r="BL121" s="1004"/>
      <c r="BM121" s="1004"/>
      <c r="BN121" s="1004"/>
      <c r="BO121" s="1004"/>
      <c r="BP121" s="1005"/>
      <c r="BQ121" s="973">
        <v>2552139</v>
      </c>
      <c r="BR121" s="974"/>
      <c r="BS121" s="974"/>
      <c r="BT121" s="974"/>
      <c r="BU121" s="974"/>
      <c r="BV121" s="974">
        <v>2625538</v>
      </c>
      <c r="BW121" s="974"/>
      <c r="BX121" s="974"/>
      <c r="BY121" s="974"/>
      <c r="BZ121" s="974"/>
      <c r="CA121" s="974">
        <v>2605454</v>
      </c>
      <c r="CB121" s="974"/>
      <c r="CC121" s="974"/>
      <c r="CD121" s="974"/>
      <c r="CE121" s="974"/>
      <c r="CF121" s="968">
        <v>15.1</v>
      </c>
      <c r="CG121" s="969"/>
      <c r="CH121" s="969"/>
      <c r="CI121" s="969"/>
      <c r="CJ121" s="969"/>
      <c r="CK121" s="1064"/>
      <c r="CL121" s="1065"/>
      <c r="CM121" s="1065"/>
      <c r="CN121" s="1065"/>
      <c r="CO121" s="1066"/>
      <c r="CP121" s="1074" t="s">
        <v>470</v>
      </c>
      <c r="CQ121" s="1075"/>
      <c r="CR121" s="1075"/>
      <c r="CS121" s="1075"/>
      <c r="CT121" s="1075"/>
      <c r="CU121" s="1075"/>
      <c r="CV121" s="1075"/>
      <c r="CW121" s="1075"/>
      <c r="CX121" s="1075"/>
      <c r="CY121" s="1075"/>
      <c r="CZ121" s="1075"/>
      <c r="DA121" s="1075"/>
      <c r="DB121" s="1075"/>
      <c r="DC121" s="1075"/>
      <c r="DD121" s="1075"/>
      <c r="DE121" s="1075"/>
      <c r="DF121" s="1076"/>
      <c r="DG121" s="973">
        <v>1205704</v>
      </c>
      <c r="DH121" s="974"/>
      <c r="DI121" s="974"/>
      <c r="DJ121" s="974"/>
      <c r="DK121" s="974"/>
      <c r="DL121" s="974">
        <v>948657</v>
      </c>
      <c r="DM121" s="974"/>
      <c r="DN121" s="974"/>
      <c r="DO121" s="974"/>
      <c r="DP121" s="974"/>
      <c r="DQ121" s="974">
        <v>824851</v>
      </c>
      <c r="DR121" s="974"/>
      <c r="DS121" s="974"/>
      <c r="DT121" s="974"/>
      <c r="DU121" s="974"/>
      <c r="DV121" s="975">
        <v>4.8</v>
      </c>
      <c r="DW121" s="975"/>
      <c r="DX121" s="975"/>
      <c r="DY121" s="975"/>
      <c r="DZ121" s="976"/>
    </row>
    <row r="122" spans="1:130" s="248" customFormat="1" ht="26.25" customHeight="1" x14ac:dyDescent="0.15">
      <c r="A122" s="1113"/>
      <c r="B122" s="1000"/>
      <c r="C122" s="970" t="s">
        <v>450</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129</v>
      </c>
      <c r="AB122" s="1013"/>
      <c r="AC122" s="1013"/>
      <c r="AD122" s="1013"/>
      <c r="AE122" s="1014"/>
      <c r="AF122" s="1015" t="s">
        <v>129</v>
      </c>
      <c r="AG122" s="1013"/>
      <c r="AH122" s="1013"/>
      <c r="AI122" s="1013"/>
      <c r="AJ122" s="1014"/>
      <c r="AK122" s="1015" t="s">
        <v>129</v>
      </c>
      <c r="AL122" s="1013"/>
      <c r="AM122" s="1013"/>
      <c r="AN122" s="1013"/>
      <c r="AO122" s="1014"/>
      <c r="AP122" s="1016" t="s">
        <v>129</v>
      </c>
      <c r="AQ122" s="1017"/>
      <c r="AR122" s="1017"/>
      <c r="AS122" s="1017"/>
      <c r="AT122" s="1018"/>
      <c r="AU122" s="1046"/>
      <c r="AV122" s="1047"/>
      <c r="AW122" s="1047"/>
      <c r="AX122" s="1047"/>
      <c r="AY122" s="1048"/>
      <c r="AZ122" s="1028" t="s">
        <v>471</v>
      </c>
      <c r="BA122" s="1019"/>
      <c r="BB122" s="1019"/>
      <c r="BC122" s="1019"/>
      <c r="BD122" s="1019"/>
      <c r="BE122" s="1019"/>
      <c r="BF122" s="1019"/>
      <c r="BG122" s="1019"/>
      <c r="BH122" s="1019"/>
      <c r="BI122" s="1019"/>
      <c r="BJ122" s="1019"/>
      <c r="BK122" s="1019"/>
      <c r="BL122" s="1019"/>
      <c r="BM122" s="1019"/>
      <c r="BN122" s="1019"/>
      <c r="BO122" s="1019"/>
      <c r="BP122" s="1020"/>
      <c r="BQ122" s="1051">
        <v>26738809</v>
      </c>
      <c r="BR122" s="1052"/>
      <c r="BS122" s="1052"/>
      <c r="BT122" s="1052"/>
      <c r="BU122" s="1052"/>
      <c r="BV122" s="1052">
        <v>25980535</v>
      </c>
      <c r="BW122" s="1052"/>
      <c r="BX122" s="1052"/>
      <c r="BY122" s="1052"/>
      <c r="BZ122" s="1052"/>
      <c r="CA122" s="1052">
        <v>25177385</v>
      </c>
      <c r="CB122" s="1052"/>
      <c r="CC122" s="1052"/>
      <c r="CD122" s="1052"/>
      <c r="CE122" s="1052"/>
      <c r="CF122" s="1072">
        <v>146.19999999999999</v>
      </c>
      <c r="CG122" s="1073"/>
      <c r="CH122" s="1073"/>
      <c r="CI122" s="1073"/>
      <c r="CJ122" s="1073"/>
      <c r="CK122" s="1064"/>
      <c r="CL122" s="1065"/>
      <c r="CM122" s="1065"/>
      <c r="CN122" s="1065"/>
      <c r="CO122" s="1066"/>
      <c r="CP122" s="1074" t="s">
        <v>409</v>
      </c>
      <c r="CQ122" s="1075"/>
      <c r="CR122" s="1075"/>
      <c r="CS122" s="1075"/>
      <c r="CT122" s="1075"/>
      <c r="CU122" s="1075"/>
      <c r="CV122" s="1075"/>
      <c r="CW122" s="1075"/>
      <c r="CX122" s="1075"/>
      <c r="CY122" s="1075"/>
      <c r="CZ122" s="1075"/>
      <c r="DA122" s="1075"/>
      <c r="DB122" s="1075"/>
      <c r="DC122" s="1075"/>
      <c r="DD122" s="1075"/>
      <c r="DE122" s="1075"/>
      <c r="DF122" s="1076"/>
      <c r="DG122" s="973" t="s">
        <v>129</v>
      </c>
      <c r="DH122" s="974"/>
      <c r="DI122" s="974"/>
      <c r="DJ122" s="974"/>
      <c r="DK122" s="974"/>
      <c r="DL122" s="974" t="s">
        <v>129</v>
      </c>
      <c r="DM122" s="974"/>
      <c r="DN122" s="974"/>
      <c r="DO122" s="974"/>
      <c r="DP122" s="974"/>
      <c r="DQ122" s="974" t="s">
        <v>129</v>
      </c>
      <c r="DR122" s="974"/>
      <c r="DS122" s="974"/>
      <c r="DT122" s="974"/>
      <c r="DU122" s="974"/>
      <c r="DV122" s="975" t="s">
        <v>129</v>
      </c>
      <c r="DW122" s="975"/>
      <c r="DX122" s="975"/>
      <c r="DY122" s="975"/>
      <c r="DZ122" s="976"/>
    </row>
    <row r="123" spans="1:130" s="248" customFormat="1" ht="26.25" customHeight="1" x14ac:dyDescent="0.15">
      <c r="A123" s="1113"/>
      <c r="B123" s="1000"/>
      <c r="C123" s="970" t="s">
        <v>456</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414</v>
      </c>
      <c r="AB123" s="1013"/>
      <c r="AC123" s="1013"/>
      <c r="AD123" s="1013"/>
      <c r="AE123" s="1014"/>
      <c r="AF123" s="1015" t="s">
        <v>129</v>
      </c>
      <c r="AG123" s="1013"/>
      <c r="AH123" s="1013"/>
      <c r="AI123" s="1013"/>
      <c r="AJ123" s="1014"/>
      <c r="AK123" s="1015" t="s">
        <v>129</v>
      </c>
      <c r="AL123" s="1013"/>
      <c r="AM123" s="1013"/>
      <c r="AN123" s="1013"/>
      <c r="AO123" s="1014"/>
      <c r="AP123" s="1016" t="s">
        <v>129</v>
      </c>
      <c r="AQ123" s="1017"/>
      <c r="AR123" s="1017"/>
      <c r="AS123" s="1017"/>
      <c r="AT123" s="1018"/>
      <c r="AU123" s="1049"/>
      <c r="AV123" s="1050"/>
      <c r="AW123" s="1050"/>
      <c r="AX123" s="1050"/>
      <c r="AY123" s="1050"/>
      <c r="AZ123" s="279" t="s">
        <v>188</v>
      </c>
      <c r="BA123" s="279"/>
      <c r="BB123" s="279"/>
      <c r="BC123" s="279"/>
      <c r="BD123" s="279"/>
      <c r="BE123" s="279"/>
      <c r="BF123" s="279"/>
      <c r="BG123" s="279"/>
      <c r="BH123" s="279"/>
      <c r="BI123" s="279"/>
      <c r="BJ123" s="279"/>
      <c r="BK123" s="279"/>
      <c r="BL123" s="279"/>
      <c r="BM123" s="279"/>
      <c r="BN123" s="279"/>
      <c r="BO123" s="1029" t="s">
        <v>472</v>
      </c>
      <c r="BP123" s="1060"/>
      <c r="BQ123" s="1119">
        <v>39105622</v>
      </c>
      <c r="BR123" s="1120"/>
      <c r="BS123" s="1120"/>
      <c r="BT123" s="1120"/>
      <c r="BU123" s="1120"/>
      <c r="BV123" s="1120">
        <v>40022789</v>
      </c>
      <c r="BW123" s="1120"/>
      <c r="BX123" s="1120"/>
      <c r="BY123" s="1120"/>
      <c r="BZ123" s="1120"/>
      <c r="CA123" s="1120">
        <v>40132964</v>
      </c>
      <c r="CB123" s="1120"/>
      <c r="CC123" s="1120"/>
      <c r="CD123" s="1120"/>
      <c r="CE123" s="1120"/>
      <c r="CF123" s="1053"/>
      <c r="CG123" s="1054"/>
      <c r="CH123" s="1054"/>
      <c r="CI123" s="1054"/>
      <c r="CJ123" s="1055"/>
      <c r="CK123" s="1064"/>
      <c r="CL123" s="1065"/>
      <c r="CM123" s="1065"/>
      <c r="CN123" s="1065"/>
      <c r="CO123" s="1066"/>
      <c r="CP123" s="1074"/>
      <c r="CQ123" s="1075"/>
      <c r="CR123" s="1075"/>
      <c r="CS123" s="1075"/>
      <c r="CT123" s="1075"/>
      <c r="CU123" s="1075"/>
      <c r="CV123" s="1075"/>
      <c r="CW123" s="1075"/>
      <c r="CX123" s="1075"/>
      <c r="CY123" s="1075"/>
      <c r="CZ123" s="1075"/>
      <c r="DA123" s="1075"/>
      <c r="DB123" s="1075"/>
      <c r="DC123" s="1075"/>
      <c r="DD123" s="1075"/>
      <c r="DE123" s="1075"/>
      <c r="DF123" s="1076"/>
      <c r="DG123" s="1012"/>
      <c r="DH123" s="1013"/>
      <c r="DI123" s="1013"/>
      <c r="DJ123" s="1013"/>
      <c r="DK123" s="1014"/>
      <c r="DL123" s="1015"/>
      <c r="DM123" s="1013"/>
      <c r="DN123" s="1013"/>
      <c r="DO123" s="1013"/>
      <c r="DP123" s="1014"/>
      <c r="DQ123" s="1015"/>
      <c r="DR123" s="1013"/>
      <c r="DS123" s="1013"/>
      <c r="DT123" s="1013"/>
      <c r="DU123" s="1014"/>
      <c r="DV123" s="1016"/>
      <c r="DW123" s="1017"/>
      <c r="DX123" s="1017"/>
      <c r="DY123" s="1017"/>
      <c r="DZ123" s="1018"/>
    </row>
    <row r="124" spans="1:130" s="248" customFormat="1" ht="26.25" customHeight="1" thickBot="1" x14ac:dyDescent="0.2">
      <c r="A124" s="1113"/>
      <c r="B124" s="1000"/>
      <c r="C124" s="970" t="s">
        <v>459</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129</v>
      </c>
      <c r="AB124" s="1013"/>
      <c r="AC124" s="1013"/>
      <c r="AD124" s="1013"/>
      <c r="AE124" s="1014"/>
      <c r="AF124" s="1015" t="s">
        <v>129</v>
      </c>
      <c r="AG124" s="1013"/>
      <c r="AH124" s="1013"/>
      <c r="AI124" s="1013"/>
      <c r="AJ124" s="1014"/>
      <c r="AK124" s="1015" t="s">
        <v>414</v>
      </c>
      <c r="AL124" s="1013"/>
      <c r="AM124" s="1013"/>
      <c r="AN124" s="1013"/>
      <c r="AO124" s="1014"/>
      <c r="AP124" s="1016" t="s">
        <v>129</v>
      </c>
      <c r="AQ124" s="1017"/>
      <c r="AR124" s="1017"/>
      <c r="AS124" s="1017"/>
      <c r="AT124" s="1018"/>
      <c r="AU124" s="1115" t="s">
        <v>473</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129</v>
      </c>
      <c r="BR124" s="1082"/>
      <c r="BS124" s="1082"/>
      <c r="BT124" s="1082"/>
      <c r="BU124" s="1082"/>
      <c r="BV124" s="1082" t="s">
        <v>129</v>
      </c>
      <c r="BW124" s="1082"/>
      <c r="BX124" s="1082"/>
      <c r="BY124" s="1082"/>
      <c r="BZ124" s="1082"/>
      <c r="CA124" s="1082" t="s">
        <v>129</v>
      </c>
      <c r="CB124" s="1082"/>
      <c r="CC124" s="1082"/>
      <c r="CD124" s="1082"/>
      <c r="CE124" s="1082"/>
      <c r="CF124" s="1083"/>
      <c r="CG124" s="1084"/>
      <c r="CH124" s="1084"/>
      <c r="CI124" s="1084"/>
      <c r="CJ124" s="1085"/>
      <c r="CK124" s="1067"/>
      <c r="CL124" s="1067"/>
      <c r="CM124" s="1067"/>
      <c r="CN124" s="1067"/>
      <c r="CO124" s="1068"/>
      <c r="CP124" s="1074" t="s">
        <v>474</v>
      </c>
      <c r="CQ124" s="1075"/>
      <c r="CR124" s="1075"/>
      <c r="CS124" s="1075"/>
      <c r="CT124" s="1075"/>
      <c r="CU124" s="1075"/>
      <c r="CV124" s="1075"/>
      <c r="CW124" s="1075"/>
      <c r="CX124" s="1075"/>
      <c r="CY124" s="1075"/>
      <c r="CZ124" s="1075"/>
      <c r="DA124" s="1075"/>
      <c r="DB124" s="1075"/>
      <c r="DC124" s="1075"/>
      <c r="DD124" s="1075"/>
      <c r="DE124" s="1075"/>
      <c r="DF124" s="1076"/>
      <c r="DG124" s="1059" t="s">
        <v>129</v>
      </c>
      <c r="DH124" s="1038"/>
      <c r="DI124" s="1038"/>
      <c r="DJ124" s="1038"/>
      <c r="DK124" s="1039"/>
      <c r="DL124" s="1037" t="s">
        <v>129</v>
      </c>
      <c r="DM124" s="1038"/>
      <c r="DN124" s="1038"/>
      <c r="DO124" s="1038"/>
      <c r="DP124" s="1039"/>
      <c r="DQ124" s="1037" t="s">
        <v>129</v>
      </c>
      <c r="DR124" s="1038"/>
      <c r="DS124" s="1038"/>
      <c r="DT124" s="1038"/>
      <c r="DU124" s="1039"/>
      <c r="DV124" s="1040" t="s">
        <v>414</v>
      </c>
      <c r="DW124" s="1041"/>
      <c r="DX124" s="1041"/>
      <c r="DY124" s="1041"/>
      <c r="DZ124" s="1042"/>
    </row>
    <row r="125" spans="1:130" s="248" customFormat="1" ht="26.25" customHeight="1" x14ac:dyDescent="0.15">
      <c r="A125" s="1113"/>
      <c r="B125" s="1000"/>
      <c r="C125" s="970" t="s">
        <v>461</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129</v>
      </c>
      <c r="AB125" s="1013"/>
      <c r="AC125" s="1013"/>
      <c r="AD125" s="1013"/>
      <c r="AE125" s="1014"/>
      <c r="AF125" s="1015" t="s">
        <v>129</v>
      </c>
      <c r="AG125" s="1013"/>
      <c r="AH125" s="1013"/>
      <c r="AI125" s="1013"/>
      <c r="AJ125" s="1014"/>
      <c r="AK125" s="1015" t="s">
        <v>129</v>
      </c>
      <c r="AL125" s="1013"/>
      <c r="AM125" s="1013"/>
      <c r="AN125" s="1013"/>
      <c r="AO125" s="1014"/>
      <c r="AP125" s="1016" t="s">
        <v>129</v>
      </c>
      <c r="AQ125" s="1017"/>
      <c r="AR125" s="1017"/>
      <c r="AS125" s="1017"/>
      <c r="AT125" s="101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77" t="s">
        <v>475</v>
      </c>
      <c r="CL125" s="1062"/>
      <c r="CM125" s="1062"/>
      <c r="CN125" s="1062"/>
      <c r="CO125" s="1063"/>
      <c r="CP125" s="994" t="s">
        <v>476</v>
      </c>
      <c r="CQ125" s="946"/>
      <c r="CR125" s="946"/>
      <c r="CS125" s="946"/>
      <c r="CT125" s="946"/>
      <c r="CU125" s="946"/>
      <c r="CV125" s="946"/>
      <c r="CW125" s="946"/>
      <c r="CX125" s="946"/>
      <c r="CY125" s="946"/>
      <c r="CZ125" s="946"/>
      <c r="DA125" s="946"/>
      <c r="DB125" s="946"/>
      <c r="DC125" s="946"/>
      <c r="DD125" s="946"/>
      <c r="DE125" s="946"/>
      <c r="DF125" s="947"/>
      <c r="DG125" s="980" t="s">
        <v>414</v>
      </c>
      <c r="DH125" s="981"/>
      <c r="DI125" s="981"/>
      <c r="DJ125" s="981"/>
      <c r="DK125" s="981"/>
      <c r="DL125" s="981" t="s">
        <v>129</v>
      </c>
      <c r="DM125" s="981"/>
      <c r="DN125" s="981"/>
      <c r="DO125" s="981"/>
      <c r="DP125" s="981"/>
      <c r="DQ125" s="981" t="s">
        <v>129</v>
      </c>
      <c r="DR125" s="981"/>
      <c r="DS125" s="981"/>
      <c r="DT125" s="981"/>
      <c r="DU125" s="981"/>
      <c r="DV125" s="982" t="s">
        <v>129</v>
      </c>
      <c r="DW125" s="982"/>
      <c r="DX125" s="982"/>
      <c r="DY125" s="982"/>
      <c r="DZ125" s="983"/>
    </row>
    <row r="126" spans="1:130" s="248" customFormat="1" ht="26.25" customHeight="1" thickBot="1" x14ac:dyDescent="0.2">
      <c r="A126" s="1113"/>
      <c r="B126" s="1000"/>
      <c r="C126" s="970" t="s">
        <v>463</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129</v>
      </c>
      <c r="AB126" s="1013"/>
      <c r="AC126" s="1013"/>
      <c r="AD126" s="1013"/>
      <c r="AE126" s="1014"/>
      <c r="AF126" s="1015" t="s">
        <v>414</v>
      </c>
      <c r="AG126" s="1013"/>
      <c r="AH126" s="1013"/>
      <c r="AI126" s="1013"/>
      <c r="AJ126" s="1014"/>
      <c r="AK126" s="1015" t="s">
        <v>129</v>
      </c>
      <c r="AL126" s="1013"/>
      <c r="AM126" s="1013"/>
      <c r="AN126" s="1013"/>
      <c r="AO126" s="1014"/>
      <c r="AP126" s="1016" t="s">
        <v>129</v>
      </c>
      <c r="AQ126" s="1017"/>
      <c r="AR126" s="1017"/>
      <c r="AS126" s="1017"/>
      <c r="AT126" s="101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78"/>
      <c r="CL126" s="1065"/>
      <c r="CM126" s="1065"/>
      <c r="CN126" s="1065"/>
      <c r="CO126" s="1066"/>
      <c r="CP126" s="1003" t="s">
        <v>477</v>
      </c>
      <c r="CQ126" s="1004"/>
      <c r="CR126" s="1004"/>
      <c r="CS126" s="1004"/>
      <c r="CT126" s="1004"/>
      <c r="CU126" s="1004"/>
      <c r="CV126" s="1004"/>
      <c r="CW126" s="1004"/>
      <c r="CX126" s="1004"/>
      <c r="CY126" s="1004"/>
      <c r="CZ126" s="1004"/>
      <c r="DA126" s="1004"/>
      <c r="DB126" s="1004"/>
      <c r="DC126" s="1004"/>
      <c r="DD126" s="1004"/>
      <c r="DE126" s="1004"/>
      <c r="DF126" s="1005"/>
      <c r="DG126" s="973" t="s">
        <v>129</v>
      </c>
      <c r="DH126" s="974"/>
      <c r="DI126" s="974"/>
      <c r="DJ126" s="974"/>
      <c r="DK126" s="974"/>
      <c r="DL126" s="974" t="s">
        <v>129</v>
      </c>
      <c r="DM126" s="974"/>
      <c r="DN126" s="974"/>
      <c r="DO126" s="974"/>
      <c r="DP126" s="974"/>
      <c r="DQ126" s="974" t="s">
        <v>129</v>
      </c>
      <c r="DR126" s="974"/>
      <c r="DS126" s="974"/>
      <c r="DT126" s="974"/>
      <c r="DU126" s="974"/>
      <c r="DV126" s="975" t="s">
        <v>129</v>
      </c>
      <c r="DW126" s="975"/>
      <c r="DX126" s="975"/>
      <c r="DY126" s="975"/>
      <c r="DZ126" s="976"/>
    </row>
    <row r="127" spans="1:130" s="248" customFormat="1" ht="26.25" customHeight="1" x14ac:dyDescent="0.15">
      <c r="A127" s="1114"/>
      <c r="B127" s="1002"/>
      <c r="C127" s="1056" t="s">
        <v>478</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69</v>
      </c>
      <c r="AB127" s="1013"/>
      <c r="AC127" s="1013"/>
      <c r="AD127" s="1013"/>
      <c r="AE127" s="1014"/>
      <c r="AF127" s="1015">
        <v>46</v>
      </c>
      <c r="AG127" s="1013"/>
      <c r="AH127" s="1013"/>
      <c r="AI127" s="1013"/>
      <c r="AJ127" s="1014"/>
      <c r="AK127" s="1015" t="s">
        <v>129</v>
      </c>
      <c r="AL127" s="1013"/>
      <c r="AM127" s="1013"/>
      <c r="AN127" s="1013"/>
      <c r="AO127" s="1014"/>
      <c r="AP127" s="1016" t="s">
        <v>129</v>
      </c>
      <c r="AQ127" s="1017"/>
      <c r="AR127" s="1017"/>
      <c r="AS127" s="1017"/>
      <c r="AT127" s="1018"/>
      <c r="AU127" s="284"/>
      <c r="AV127" s="284"/>
      <c r="AW127" s="284"/>
      <c r="AX127" s="1086" t="s">
        <v>479</v>
      </c>
      <c r="AY127" s="1087"/>
      <c r="AZ127" s="1087"/>
      <c r="BA127" s="1087"/>
      <c r="BB127" s="1087"/>
      <c r="BC127" s="1087"/>
      <c r="BD127" s="1087"/>
      <c r="BE127" s="1088"/>
      <c r="BF127" s="1089" t="s">
        <v>480</v>
      </c>
      <c r="BG127" s="1087"/>
      <c r="BH127" s="1087"/>
      <c r="BI127" s="1087"/>
      <c r="BJ127" s="1087"/>
      <c r="BK127" s="1087"/>
      <c r="BL127" s="1088"/>
      <c r="BM127" s="1089" t="s">
        <v>481</v>
      </c>
      <c r="BN127" s="1087"/>
      <c r="BO127" s="1087"/>
      <c r="BP127" s="1087"/>
      <c r="BQ127" s="1087"/>
      <c r="BR127" s="1087"/>
      <c r="BS127" s="1088"/>
      <c r="BT127" s="1089" t="s">
        <v>482</v>
      </c>
      <c r="BU127" s="1087"/>
      <c r="BV127" s="1087"/>
      <c r="BW127" s="1087"/>
      <c r="BX127" s="1087"/>
      <c r="BY127" s="1087"/>
      <c r="BZ127" s="1111"/>
      <c r="CA127" s="284"/>
      <c r="CB127" s="284"/>
      <c r="CC127" s="284"/>
      <c r="CD127" s="285"/>
      <c r="CE127" s="285"/>
      <c r="CF127" s="285"/>
      <c r="CG127" s="282"/>
      <c r="CH127" s="282"/>
      <c r="CI127" s="282"/>
      <c r="CJ127" s="283"/>
      <c r="CK127" s="1078"/>
      <c r="CL127" s="1065"/>
      <c r="CM127" s="1065"/>
      <c r="CN127" s="1065"/>
      <c r="CO127" s="1066"/>
      <c r="CP127" s="1003" t="s">
        <v>483</v>
      </c>
      <c r="CQ127" s="1004"/>
      <c r="CR127" s="1004"/>
      <c r="CS127" s="1004"/>
      <c r="CT127" s="1004"/>
      <c r="CU127" s="1004"/>
      <c r="CV127" s="1004"/>
      <c r="CW127" s="1004"/>
      <c r="CX127" s="1004"/>
      <c r="CY127" s="1004"/>
      <c r="CZ127" s="1004"/>
      <c r="DA127" s="1004"/>
      <c r="DB127" s="1004"/>
      <c r="DC127" s="1004"/>
      <c r="DD127" s="1004"/>
      <c r="DE127" s="1004"/>
      <c r="DF127" s="1005"/>
      <c r="DG127" s="973" t="s">
        <v>129</v>
      </c>
      <c r="DH127" s="974"/>
      <c r="DI127" s="974"/>
      <c r="DJ127" s="974"/>
      <c r="DK127" s="974"/>
      <c r="DL127" s="974" t="s">
        <v>414</v>
      </c>
      <c r="DM127" s="974"/>
      <c r="DN127" s="974"/>
      <c r="DO127" s="974"/>
      <c r="DP127" s="974"/>
      <c r="DQ127" s="974" t="s">
        <v>414</v>
      </c>
      <c r="DR127" s="974"/>
      <c r="DS127" s="974"/>
      <c r="DT127" s="974"/>
      <c r="DU127" s="974"/>
      <c r="DV127" s="975" t="s">
        <v>129</v>
      </c>
      <c r="DW127" s="975"/>
      <c r="DX127" s="975"/>
      <c r="DY127" s="975"/>
      <c r="DZ127" s="976"/>
    </row>
    <row r="128" spans="1:130" s="248" customFormat="1" ht="26.25" customHeight="1" thickBot="1" x14ac:dyDescent="0.2">
      <c r="A128" s="1097" t="s">
        <v>484</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485</v>
      </c>
      <c r="X128" s="1099"/>
      <c r="Y128" s="1099"/>
      <c r="Z128" s="1100"/>
      <c r="AA128" s="1101">
        <v>579874</v>
      </c>
      <c r="AB128" s="1102"/>
      <c r="AC128" s="1102"/>
      <c r="AD128" s="1102"/>
      <c r="AE128" s="1103"/>
      <c r="AF128" s="1104">
        <v>553745</v>
      </c>
      <c r="AG128" s="1102"/>
      <c r="AH128" s="1102"/>
      <c r="AI128" s="1102"/>
      <c r="AJ128" s="1103"/>
      <c r="AK128" s="1104">
        <v>532390</v>
      </c>
      <c r="AL128" s="1102"/>
      <c r="AM128" s="1102"/>
      <c r="AN128" s="1102"/>
      <c r="AO128" s="1103"/>
      <c r="AP128" s="1105"/>
      <c r="AQ128" s="1106"/>
      <c r="AR128" s="1106"/>
      <c r="AS128" s="1106"/>
      <c r="AT128" s="1107"/>
      <c r="AU128" s="284"/>
      <c r="AV128" s="284"/>
      <c r="AW128" s="284"/>
      <c r="AX128" s="945" t="s">
        <v>486</v>
      </c>
      <c r="AY128" s="946"/>
      <c r="AZ128" s="946"/>
      <c r="BA128" s="946"/>
      <c r="BB128" s="946"/>
      <c r="BC128" s="946"/>
      <c r="BD128" s="946"/>
      <c r="BE128" s="947"/>
      <c r="BF128" s="1108" t="s">
        <v>129</v>
      </c>
      <c r="BG128" s="1109"/>
      <c r="BH128" s="1109"/>
      <c r="BI128" s="1109"/>
      <c r="BJ128" s="1109"/>
      <c r="BK128" s="1109"/>
      <c r="BL128" s="1110"/>
      <c r="BM128" s="1108">
        <v>12.51</v>
      </c>
      <c r="BN128" s="1109"/>
      <c r="BO128" s="1109"/>
      <c r="BP128" s="1109"/>
      <c r="BQ128" s="1109"/>
      <c r="BR128" s="1109"/>
      <c r="BS128" s="1110"/>
      <c r="BT128" s="1108">
        <v>20</v>
      </c>
      <c r="BU128" s="1109"/>
      <c r="BV128" s="1109"/>
      <c r="BW128" s="1109"/>
      <c r="BX128" s="1109"/>
      <c r="BY128" s="1109"/>
      <c r="BZ128" s="1133"/>
      <c r="CA128" s="285"/>
      <c r="CB128" s="285"/>
      <c r="CC128" s="285"/>
      <c r="CD128" s="285"/>
      <c r="CE128" s="285"/>
      <c r="CF128" s="285"/>
      <c r="CG128" s="282"/>
      <c r="CH128" s="282"/>
      <c r="CI128" s="282"/>
      <c r="CJ128" s="283"/>
      <c r="CK128" s="1079"/>
      <c r="CL128" s="1080"/>
      <c r="CM128" s="1080"/>
      <c r="CN128" s="1080"/>
      <c r="CO128" s="1081"/>
      <c r="CP128" s="1090" t="s">
        <v>487</v>
      </c>
      <c r="CQ128" s="1091"/>
      <c r="CR128" s="1091"/>
      <c r="CS128" s="1091"/>
      <c r="CT128" s="1091"/>
      <c r="CU128" s="1091"/>
      <c r="CV128" s="1091"/>
      <c r="CW128" s="1091"/>
      <c r="CX128" s="1091"/>
      <c r="CY128" s="1091"/>
      <c r="CZ128" s="1091"/>
      <c r="DA128" s="1091"/>
      <c r="DB128" s="1091"/>
      <c r="DC128" s="1091"/>
      <c r="DD128" s="1091"/>
      <c r="DE128" s="1091"/>
      <c r="DF128" s="1092"/>
      <c r="DG128" s="1093" t="s">
        <v>129</v>
      </c>
      <c r="DH128" s="1094"/>
      <c r="DI128" s="1094"/>
      <c r="DJ128" s="1094"/>
      <c r="DK128" s="1094"/>
      <c r="DL128" s="1094" t="s">
        <v>129</v>
      </c>
      <c r="DM128" s="1094"/>
      <c r="DN128" s="1094"/>
      <c r="DO128" s="1094"/>
      <c r="DP128" s="1094"/>
      <c r="DQ128" s="1094" t="s">
        <v>129</v>
      </c>
      <c r="DR128" s="1094"/>
      <c r="DS128" s="1094"/>
      <c r="DT128" s="1094"/>
      <c r="DU128" s="1094"/>
      <c r="DV128" s="1095" t="s">
        <v>129</v>
      </c>
      <c r="DW128" s="1095"/>
      <c r="DX128" s="1095"/>
      <c r="DY128" s="1095"/>
      <c r="DZ128" s="1096"/>
    </row>
    <row r="129" spans="1:131" s="248" customFormat="1" ht="26.25" customHeight="1" x14ac:dyDescent="0.15">
      <c r="A129" s="984" t="s">
        <v>108</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488</v>
      </c>
      <c r="X129" s="1128"/>
      <c r="Y129" s="1128"/>
      <c r="Z129" s="1129"/>
      <c r="AA129" s="1012">
        <v>18923766</v>
      </c>
      <c r="AB129" s="1013"/>
      <c r="AC129" s="1013"/>
      <c r="AD129" s="1013"/>
      <c r="AE129" s="1014"/>
      <c r="AF129" s="1015">
        <v>19142750</v>
      </c>
      <c r="AG129" s="1013"/>
      <c r="AH129" s="1013"/>
      <c r="AI129" s="1013"/>
      <c r="AJ129" s="1014"/>
      <c r="AK129" s="1015">
        <v>19688779</v>
      </c>
      <c r="AL129" s="1013"/>
      <c r="AM129" s="1013"/>
      <c r="AN129" s="1013"/>
      <c r="AO129" s="1014"/>
      <c r="AP129" s="1130"/>
      <c r="AQ129" s="1131"/>
      <c r="AR129" s="1131"/>
      <c r="AS129" s="1131"/>
      <c r="AT129" s="1132"/>
      <c r="AU129" s="286"/>
      <c r="AV129" s="286"/>
      <c r="AW129" s="286"/>
      <c r="AX129" s="1121" t="s">
        <v>489</v>
      </c>
      <c r="AY129" s="1004"/>
      <c r="AZ129" s="1004"/>
      <c r="BA129" s="1004"/>
      <c r="BB129" s="1004"/>
      <c r="BC129" s="1004"/>
      <c r="BD129" s="1004"/>
      <c r="BE129" s="1005"/>
      <c r="BF129" s="1122" t="s">
        <v>129</v>
      </c>
      <c r="BG129" s="1123"/>
      <c r="BH129" s="1123"/>
      <c r="BI129" s="1123"/>
      <c r="BJ129" s="1123"/>
      <c r="BK129" s="1123"/>
      <c r="BL129" s="1124"/>
      <c r="BM129" s="1122">
        <v>17.510000000000002</v>
      </c>
      <c r="BN129" s="1123"/>
      <c r="BO129" s="1123"/>
      <c r="BP129" s="1123"/>
      <c r="BQ129" s="1123"/>
      <c r="BR129" s="1123"/>
      <c r="BS129" s="1124"/>
      <c r="BT129" s="1122">
        <v>30</v>
      </c>
      <c r="BU129" s="1125"/>
      <c r="BV129" s="1125"/>
      <c r="BW129" s="1125"/>
      <c r="BX129" s="1125"/>
      <c r="BY129" s="1125"/>
      <c r="BZ129" s="112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4" t="s">
        <v>490</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491</v>
      </c>
      <c r="X130" s="1128"/>
      <c r="Y130" s="1128"/>
      <c r="Z130" s="1129"/>
      <c r="AA130" s="1012">
        <v>2603947</v>
      </c>
      <c r="AB130" s="1013"/>
      <c r="AC130" s="1013"/>
      <c r="AD130" s="1013"/>
      <c r="AE130" s="1014"/>
      <c r="AF130" s="1015">
        <v>2555921</v>
      </c>
      <c r="AG130" s="1013"/>
      <c r="AH130" s="1013"/>
      <c r="AI130" s="1013"/>
      <c r="AJ130" s="1014"/>
      <c r="AK130" s="1015">
        <v>2462289</v>
      </c>
      <c r="AL130" s="1013"/>
      <c r="AM130" s="1013"/>
      <c r="AN130" s="1013"/>
      <c r="AO130" s="1014"/>
      <c r="AP130" s="1130"/>
      <c r="AQ130" s="1131"/>
      <c r="AR130" s="1131"/>
      <c r="AS130" s="1131"/>
      <c r="AT130" s="1132"/>
      <c r="AU130" s="286"/>
      <c r="AV130" s="286"/>
      <c r="AW130" s="286"/>
      <c r="AX130" s="1121" t="s">
        <v>492</v>
      </c>
      <c r="AY130" s="1004"/>
      <c r="AZ130" s="1004"/>
      <c r="BA130" s="1004"/>
      <c r="BB130" s="1004"/>
      <c r="BC130" s="1004"/>
      <c r="BD130" s="1004"/>
      <c r="BE130" s="1005"/>
      <c r="BF130" s="1158">
        <v>4.0999999999999996</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493</v>
      </c>
      <c r="X131" s="1166"/>
      <c r="Y131" s="1166"/>
      <c r="Z131" s="1167"/>
      <c r="AA131" s="1059">
        <v>16319819</v>
      </c>
      <c r="AB131" s="1038"/>
      <c r="AC131" s="1038"/>
      <c r="AD131" s="1038"/>
      <c r="AE131" s="1039"/>
      <c r="AF131" s="1037">
        <v>16586829</v>
      </c>
      <c r="AG131" s="1038"/>
      <c r="AH131" s="1038"/>
      <c r="AI131" s="1038"/>
      <c r="AJ131" s="1039"/>
      <c r="AK131" s="1037">
        <v>17226490</v>
      </c>
      <c r="AL131" s="1038"/>
      <c r="AM131" s="1038"/>
      <c r="AN131" s="1038"/>
      <c r="AO131" s="1039"/>
      <c r="AP131" s="1168"/>
      <c r="AQ131" s="1169"/>
      <c r="AR131" s="1169"/>
      <c r="AS131" s="1169"/>
      <c r="AT131" s="1170"/>
      <c r="AU131" s="286"/>
      <c r="AV131" s="286"/>
      <c r="AW131" s="286"/>
      <c r="AX131" s="1140" t="s">
        <v>494</v>
      </c>
      <c r="AY131" s="1091"/>
      <c r="AZ131" s="1091"/>
      <c r="BA131" s="1091"/>
      <c r="BB131" s="1091"/>
      <c r="BC131" s="1091"/>
      <c r="BD131" s="1091"/>
      <c r="BE131" s="1092"/>
      <c r="BF131" s="1141" t="s">
        <v>129</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47" t="s">
        <v>495</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496</v>
      </c>
      <c r="W132" s="1151"/>
      <c r="X132" s="1151"/>
      <c r="Y132" s="1151"/>
      <c r="Z132" s="1152"/>
      <c r="AA132" s="1153">
        <v>4.1344698739999997</v>
      </c>
      <c r="AB132" s="1154"/>
      <c r="AC132" s="1154"/>
      <c r="AD132" s="1154"/>
      <c r="AE132" s="1155"/>
      <c r="AF132" s="1156">
        <v>4.3460989440000004</v>
      </c>
      <c r="AG132" s="1154"/>
      <c r="AH132" s="1154"/>
      <c r="AI132" s="1154"/>
      <c r="AJ132" s="1155"/>
      <c r="AK132" s="1156">
        <v>4.0390990850000001</v>
      </c>
      <c r="AL132" s="1154"/>
      <c r="AM132" s="1154"/>
      <c r="AN132" s="1154"/>
      <c r="AO132" s="1155"/>
      <c r="AP132" s="1053"/>
      <c r="AQ132" s="1054"/>
      <c r="AR132" s="1054"/>
      <c r="AS132" s="1054"/>
      <c r="AT132" s="115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497</v>
      </c>
      <c r="W133" s="1134"/>
      <c r="X133" s="1134"/>
      <c r="Y133" s="1134"/>
      <c r="Z133" s="1135"/>
      <c r="AA133" s="1136">
        <v>4.8</v>
      </c>
      <c r="AB133" s="1137"/>
      <c r="AC133" s="1137"/>
      <c r="AD133" s="1137"/>
      <c r="AE133" s="1138"/>
      <c r="AF133" s="1136">
        <v>4.5999999999999996</v>
      </c>
      <c r="AG133" s="1137"/>
      <c r="AH133" s="1137"/>
      <c r="AI133" s="1137"/>
      <c r="AJ133" s="1138"/>
      <c r="AK133" s="1136">
        <v>4.0999999999999996</v>
      </c>
      <c r="AL133" s="1137"/>
      <c r="AM133" s="1137"/>
      <c r="AN133" s="1137"/>
      <c r="AO133" s="1138"/>
      <c r="AP133" s="1083"/>
      <c r="AQ133" s="1084"/>
      <c r="AR133" s="1084"/>
      <c r="AS133" s="1084"/>
      <c r="AT133" s="113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4BqJtnQN4gVdu6AVXUcsXPrSe0+QNxKelbyg8/iidjnEM4cAdWB57wdHOgXimJMgLRWIByVXLuYmojgzU5Wsg==" saltValue="lkRVI0/cZqwezS8FA3Ty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5:CG85"/>
    <mergeCell ref="CH85:CL85"/>
    <mergeCell ref="CM85:CQ85"/>
    <mergeCell ref="CR85:CV85"/>
    <mergeCell ref="CW85:DA85"/>
    <mergeCell ref="DB85:DF85"/>
    <mergeCell ref="Q85:U85"/>
    <mergeCell ref="V85:Z85"/>
    <mergeCell ref="AA85:AE85"/>
    <mergeCell ref="AF85:AJ85"/>
    <mergeCell ref="AK85:AO85"/>
    <mergeCell ref="AP85:AT85"/>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5:P85"/>
    <mergeCell ref="DB5:DF6"/>
    <mergeCell ref="B8:P8"/>
    <mergeCell ref="Q8:U8"/>
    <mergeCell ref="V8:Z8"/>
    <mergeCell ref="AA8:AE8"/>
    <mergeCell ref="AF8:AJ8"/>
    <mergeCell ref="AK8:AO8"/>
    <mergeCell ref="AP8:AT8"/>
    <mergeCell ref="AU8:AY8"/>
    <mergeCell ref="BS8:CG8"/>
    <mergeCell ref="AK7:AO7"/>
    <mergeCell ref="AP7:AT7"/>
    <mergeCell ref="AU7:AY7"/>
    <mergeCell ref="BS7:CG7"/>
    <mergeCell ref="CH7:CL7"/>
    <mergeCell ref="CM7:CQ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B8gHRWkGXqAysNclVOVsTFZqK7ovbnV8GM6NyttEaKq3k86sse/nK2W3YAJZTET5P3WE+WOXdyfdVghzEDw9A==" saltValue="V5vG64ipYL0oJjdRyjU0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YzPoimSFKMplOCX4uA07ehSRjKX+u1ROPsqO4f8gTYmvx7pX503NHY30VvW2eZsQq4R0UpjVi7OpBN21h6Mjw==" saltValue="66QTitK1ACAhjN9bpxbUD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1"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2"/>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3" t="s">
        <v>506</v>
      </c>
      <c r="AL9" s="1174"/>
      <c r="AM9" s="1174"/>
      <c r="AN9" s="1175"/>
      <c r="AO9" s="314">
        <v>4574232</v>
      </c>
      <c r="AP9" s="314">
        <v>43724</v>
      </c>
      <c r="AQ9" s="315">
        <v>61284</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3" t="s">
        <v>507</v>
      </c>
      <c r="AL10" s="1174"/>
      <c r="AM10" s="1174"/>
      <c r="AN10" s="1175"/>
      <c r="AO10" s="317">
        <v>799027</v>
      </c>
      <c r="AP10" s="317">
        <v>7638</v>
      </c>
      <c r="AQ10" s="318">
        <v>4056</v>
      </c>
      <c r="AR10" s="319">
        <v>88.3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3" t="s">
        <v>508</v>
      </c>
      <c r="AL11" s="1174"/>
      <c r="AM11" s="1174"/>
      <c r="AN11" s="1175"/>
      <c r="AO11" s="317">
        <v>13493</v>
      </c>
      <c r="AP11" s="317">
        <v>129</v>
      </c>
      <c r="AQ11" s="318">
        <v>604</v>
      </c>
      <c r="AR11" s="319">
        <v>-78.599999999999994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3" t="s">
        <v>509</v>
      </c>
      <c r="AL12" s="1174"/>
      <c r="AM12" s="1174"/>
      <c r="AN12" s="1175"/>
      <c r="AO12" s="317" t="s">
        <v>510</v>
      </c>
      <c r="AP12" s="317" t="s">
        <v>510</v>
      </c>
      <c r="AQ12" s="318">
        <v>21</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3" t="s">
        <v>511</v>
      </c>
      <c r="AL13" s="1174"/>
      <c r="AM13" s="1174"/>
      <c r="AN13" s="1175"/>
      <c r="AO13" s="317">
        <v>251899</v>
      </c>
      <c r="AP13" s="317">
        <v>2408</v>
      </c>
      <c r="AQ13" s="318">
        <v>2509</v>
      </c>
      <c r="AR13" s="319">
        <v>-4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3" t="s">
        <v>512</v>
      </c>
      <c r="AL14" s="1174"/>
      <c r="AM14" s="1174"/>
      <c r="AN14" s="1175"/>
      <c r="AO14" s="317">
        <v>62055</v>
      </c>
      <c r="AP14" s="317">
        <v>593</v>
      </c>
      <c r="AQ14" s="318">
        <v>1157</v>
      </c>
      <c r="AR14" s="319">
        <v>-48.7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79" t="s">
        <v>513</v>
      </c>
      <c r="AL15" s="1180"/>
      <c r="AM15" s="1180"/>
      <c r="AN15" s="1181"/>
      <c r="AO15" s="317">
        <v>-325934</v>
      </c>
      <c r="AP15" s="317">
        <v>-3116</v>
      </c>
      <c r="AQ15" s="318">
        <v>-4228</v>
      </c>
      <c r="AR15" s="319">
        <v>-26.3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79" t="s">
        <v>188</v>
      </c>
      <c r="AL16" s="1180"/>
      <c r="AM16" s="1180"/>
      <c r="AN16" s="1181"/>
      <c r="AO16" s="317">
        <v>5374772</v>
      </c>
      <c r="AP16" s="317">
        <v>51376</v>
      </c>
      <c r="AQ16" s="318">
        <v>65402</v>
      </c>
      <c r="AR16" s="319">
        <v>-21.4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2" t="s">
        <v>518</v>
      </c>
      <c r="AL21" s="1183"/>
      <c r="AM21" s="1183"/>
      <c r="AN21" s="1184"/>
      <c r="AO21" s="330">
        <v>4.08</v>
      </c>
      <c r="AP21" s="331">
        <v>6.06</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2" t="s">
        <v>519</v>
      </c>
      <c r="AL22" s="1183"/>
      <c r="AM22" s="1183"/>
      <c r="AN22" s="1184"/>
      <c r="AO22" s="335">
        <v>101.7</v>
      </c>
      <c r="AP22" s="336">
        <v>99.2</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1"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2"/>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6" t="s">
        <v>523</v>
      </c>
      <c r="AL32" s="1177"/>
      <c r="AM32" s="1177"/>
      <c r="AN32" s="1178"/>
      <c r="AO32" s="345">
        <v>2486784</v>
      </c>
      <c r="AP32" s="345">
        <v>23771</v>
      </c>
      <c r="AQ32" s="346">
        <v>32044</v>
      </c>
      <c r="AR32" s="347">
        <v>-25.8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6" t="s">
        <v>524</v>
      </c>
      <c r="AL33" s="1177"/>
      <c r="AM33" s="1177"/>
      <c r="AN33" s="1178"/>
      <c r="AO33" s="345" t="s">
        <v>510</v>
      </c>
      <c r="AP33" s="345" t="s">
        <v>510</v>
      </c>
      <c r="AQ33" s="346">
        <v>6</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6" t="s">
        <v>525</v>
      </c>
      <c r="AL34" s="1177"/>
      <c r="AM34" s="1177"/>
      <c r="AN34" s="1178"/>
      <c r="AO34" s="345" t="s">
        <v>510</v>
      </c>
      <c r="AP34" s="345" t="s">
        <v>510</v>
      </c>
      <c r="AQ34" s="346">
        <v>29</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6" t="s">
        <v>526</v>
      </c>
      <c r="AL35" s="1177"/>
      <c r="AM35" s="1177"/>
      <c r="AN35" s="1178"/>
      <c r="AO35" s="345">
        <v>592655</v>
      </c>
      <c r="AP35" s="345">
        <v>5665</v>
      </c>
      <c r="AQ35" s="346">
        <v>6008</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6" t="s">
        <v>527</v>
      </c>
      <c r="AL36" s="1177"/>
      <c r="AM36" s="1177"/>
      <c r="AN36" s="1178"/>
      <c r="AO36" s="345">
        <v>611035</v>
      </c>
      <c r="AP36" s="345">
        <v>5841</v>
      </c>
      <c r="AQ36" s="346">
        <v>1138</v>
      </c>
      <c r="AR36" s="347">
        <v>413.3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6" t="s">
        <v>528</v>
      </c>
      <c r="AL37" s="1177"/>
      <c r="AM37" s="1177"/>
      <c r="AN37" s="1178"/>
      <c r="AO37" s="345" t="s">
        <v>510</v>
      </c>
      <c r="AP37" s="345" t="s">
        <v>510</v>
      </c>
      <c r="AQ37" s="346">
        <v>852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5" t="s">
        <v>529</v>
      </c>
      <c r="AL38" s="1186"/>
      <c r="AM38" s="1186"/>
      <c r="AN38" s="1187"/>
      <c r="AO38" s="348" t="s">
        <v>510</v>
      </c>
      <c r="AP38" s="348" t="s">
        <v>510</v>
      </c>
      <c r="AQ38" s="349">
        <v>2</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5" t="s">
        <v>530</v>
      </c>
      <c r="AL39" s="1186"/>
      <c r="AM39" s="1186"/>
      <c r="AN39" s="1187"/>
      <c r="AO39" s="345">
        <v>-532390</v>
      </c>
      <c r="AP39" s="345">
        <v>-5089</v>
      </c>
      <c r="AQ39" s="346">
        <v>-6316</v>
      </c>
      <c r="AR39" s="347">
        <v>-19.399999999999999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6" t="s">
        <v>531</v>
      </c>
      <c r="AL40" s="1177"/>
      <c r="AM40" s="1177"/>
      <c r="AN40" s="1178"/>
      <c r="AO40" s="345">
        <v>-2462289</v>
      </c>
      <c r="AP40" s="345">
        <v>-23536</v>
      </c>
      <c r="AQ40" s="346">
        <v>-26078</v>
      </c>
      <c r="AR40" s="347">
        <v>-9.6999999999999993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8" t="s">
        <v>300</v>
      </c>
      <c r="AL41" s="1189"/>
      <c r="AM41" s="1189"/>
      <c r="AN41" s="1190"/>
      <c r="AO41" s="345">
        <v>695795</v>
      </c>
      <c r="AP41" s="345">
        <v>6651</v>
      </c>
      <c r="AQ41" s="346">
        <v>7686</v>
      </c>
      <c r="AR41" s="347">
        <v>-13.5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1" t="s">
        <v>501</v>
      </c>
      <c r="AN49" s="1193" t="s">
        <v>535</v>
      </c>
      <c r="AO49" s="1194"/>
      <c r="AP49" s="1194"/>
      <c r="AQ49" s="1194"/>
      <c r="AR49" s="119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2"/>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3376942</v>
      </c>
      <c r="AN51" s="367">
        <v>32687</v>
      </c>
      <c r="AO51" s="368">
        <v>11.8</v>
      </c>
      <c r="AP51" s="369">
        <v>40879</v>
      </c>
      <c r="AQ51" s="370">
        <v>-7.7</v>
      </c>
      <c r="AR51" s="371">
        <v>19.5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2351017</v>
      </c>
      <c r="AN52" s="375">
        <v>22756</v>
      </c>
      <c r="AO52" s="376">
        <v>71.2</v>
      </c>
      <c r="AP52" s="377">
        <v>24087</v>
      </c>
      <c r="AQ52" s="378">
        <v>-7.9</v>
      </c>
      <c r="AR52" s="379">
        <v>79.099999999999994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3532289</v>
      </c>
      <c r="AN53" s="367">
        <v>34052</v>
      </c>
      <c r="AO53" s="368">
        <v>4.2</v>
      </c>
      <c r="AP53" s="369">
        <v>42651</v>
      </c>
      <c r="AQ53" s="370">
        <v>4.3</v>
      </c>
      <c r="AR53" s="371">
        <v>-0.1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2909219</v>
      </c>
      <c r="AN54" s="375">
        <v>28046</v>
      </c>
      <c r="AO54" s="376">
        <v>23.2</v>
      </c>
      <c r="AP54" s="377">
        <v>22675</v>
      </c>
      <c r="AQ54" s="378">
        <v>-5.9</v>
      </c>
      <c r="AR54" s="379">
        <v>29.1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5839028</v>
      </c>
      <c r="AN55" s="367">
        <v>56224</v>
      </c>
      <c r="AO55" s="368">
        <v>65.099999999999994</v>
      </c>
      <c r="AP55" s="369">
        <v>43226</v>
      </c>
      <c r="AQ55" s="370">
        <v>1.3</v>
      </c>
      <c r="AR55" s="371">
        <v>63.8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5218552</v>
      </c>
      <c r="AN56" s="375">
        <v>50249</v>
      </c>
      <c r="AO56" s="376">
        <v>79.2</v>
      </c>
      <c r="AP56" s="377">
        <v>22622</v>
      </c>
      <c r="AQ56" s="378">
        <v>-0.2</v>
      </c>
      <c r="AR56" s="379">
        <v>79.400000000000006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1568233</v>
      </c>
      <c r="AN57" s="367">
        <v>15074</v>
      </c>
      <c r="AO57" s="368">
        <v>-73.2</v>
      </c>
      <c r="AP57" s="369">
        <v>42836</v>
      </c>
      <c r="AQ57" s="370">
        <v>-0.9</v>
      </c>
      <c r="AR57" s="371">
        <v>-72.3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938996</v>
      </c>
      <c r="AN58" s="375">
        <v>9026</v>
      </c>
      <c r="AO58" s="376">
        <v>-82</v>
      </c>
      <c r="AP58" s="377">
        <v>22936</v>
      </c>
      <c r="AQ58" s="378">
        <v>1.4</v>
      </c>
      <c r="AR58" s="379">
        <v>-83.4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2386701</v>
      </c>
      <c r="AN59" s="367">
        <v>22814</v>
      </c>
      <c r="AO59" s="368">
        <v>51.3</v>
      </c>
      <c r="AP59" s="369">
        <v>44161</v>
      </c>
      <c r="AQ59" s="370">
        <v>3.1</v>
      </c>
      <c r="AR59" s="371">
        <v>48.2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1152908</v>
      </c>
      <c r="AN60" s="375">
        <v>11020</v>
      </c>
      <c r="AO60" s="376">
        <v>22.1</v>
      </c>
      <c r="AP60" s="377">
        <v>23644</v>
      </c>
      <c r="AQ60" s="378">
        <v>3.1</v>
      </c>
      <c r="AR60" s="379">
        <v>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3340639</v>
      </c>
      <c r="AN61" s="382">
        <v>32170</v>
      </c>
      <c r="AO61" s="383">
        <v>11.8</v>
      </c>
      <c r="AP61" s="384">
        <v>42751</v>
      </c>
      <c r="AQ61" s="385">
        <v>0</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2514138</v>
      </c>
      <c r="AN62" s="375">
        <v>24219</v>
      </c>
      <c r="AO62" s="376">
        <v>22.7</v>
      </c>
      <c r="AP62" s="377">
        <v>23193</v>
      </c>
      <c r="AQ62" s="378">
        <v>-1.9</v>
      </c>
      <c r="AR62" s="379">
        <v>24.6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KRCnxIR8E+IIL8KRLgerRqqxOI2/Da3UiTpptv3AJ/pVRnlO0YPhp4MD+r3xU9RmOgD+UQqR70WpySEAEWbFA==" saltValue="GF4Pqmw67atjSgzCH1Wa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JCouK0sN/BbkZlHl1hDOiliYUgPDNuEdReB+QfobWXQmTQ5yEE23GY4WFgZroU+JoSUHRah7VLsKull4YD2f2Q==" saltValue="a5ViipzR6rWF8294k8k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jUL8BoWb4hDqGHKMes6y05QIrA0HHm8JGDXCVEnzoTubXNsjJTCOpnQPeswSYtG+5WbEWc1M/Tr09URv4vDEXA==" saltValue="7SP8sI3iFMvj2gqYXud/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7"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6" t="s">
        <v>3</v>
      </c>
      <c r="D47" s="1196"/>
      <c r="E47" s="1197"/>
      <c r="F47" s="11">
        <v>15.24</v>
      </c>
      <c r="G47" s="12">
        <v>15.23</v>
      </c>
      <c r="H47" s="12">
        <v>10.09</v>
      </c>
      <c r="I47" s="12">
        <v>9.98</v>
      </c>
      <c r="J47" s="13">
        <v>13.74</v>
      </c>
    </row>
    <row r="48" spans="2:10" ht="57.75" customHeight="1" x14ac:dyDescent="0.15">
      <c r="B48" s="14"/>
      <c r="C48" s="1198" t="s">
        <v>4</v>
      </c>
      <c r="D48" s="1198"/>
      <c r="E48" s="1199"/>
      <c r="F48" s="15">
        <v>10.09</v>
      </c>
      <c r="G48" s="16">
        <v>4.47</v>
      </c>
      <c r="H48" s="16">
        <v>4.7</v>
      </c>
      <c r="I48" s="16">
        <v>4.45</v>
      </c>
      <c r="J48" s="17">
        <v>5.08</v>
      </c>
    </row>
    <row r="49" spans="2:10" ht="57.75" customHeight="1" thickBot="1" x14ac:dyDescent="0.2">
      <c r="B49" s="18"/>
      <c r="C49" s="1200" t="s">
        <v>5</v>
      </c>
      <c r="D49" s="1200"/>
      <c r="E49" s="1201"/>
      <c r="F49" s="19">
        <v>0.68</v>
      </c>
      <c r="G49" s="20" t="s">
        <v>556</v>
      </c>
      <c r="H49" s="20" t="s">
        <v>557</v>
      </c>
      <c r="I49" s="20" t="s">
        <v>558</v>
      </c>
      <c r="J49" s="21">
        <v>4.8</v>
      </c>
    </row>
    <row r="50" spans="2:10" ht="13.5" customHeight="1" x14ac:dyDescent="0.15"/>
  </sheetData>
  <sheetProtection algorithmName="SHA-512" hashValue="nWryN7adqaih5rQ1AJUIvI6T0gupu73nqCCor3K0HeQ0eyMC+bnppLoHDp1kSfDvdGYLzvqPTyd5J38mwGLlCg==" saltValue="ejiEsbmFE4Ctd6oXQ9l6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Iryuu Shihomi</cp:lastModifiedBy>
  <cp:lastPrinted>2022-03-30T06:47:07Z</cp:lastPrinted>
  <dcterms:modified xsi:type="dcterms:W3CDTF">2022-03-30T06:48:56Z</dcterms:modified>
</cp:coreProperties>
</file>